
<file path=[Content_Types].xml><?xml version="1.0" encoding="utf-8"?>
<Types xmlns="http://schemas.openxmlformats.org/package/2006/content-types">
  <Default Extension="bin" ContentType="application/vnd.openxmlformats-officedocument.spreadsheetml.printerSettings"/>
  <Default Extension="png" ContentType="image/png"/>
  <Override PartName="/xl/charts/chart6.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5.xml" ContentType="application/vnd.openxmlformats-officedocument.drawingml.chart+xml"/>
  <Default Extension="jpeg" ContentType="image/jpeg"/>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0" yWindow="0" windowWidth="19420" windowHeight="7650" tabRatio="694"/>
  </bookViews>
  <sheets>
    <sheet name="Klem-Data-graf1770-2O25-erupce " sheetId="16" r:id="rId1"/>
    <sheet name="Klementin-oprava- tepel- ostrov" sheetId="19" r:id="rId2"/>
    <sheet name="Klementinum Trend 1961-2025" sheetId="17" r:id="rId3"/>
    <sheet name="povodně" sheetId="7" r:id="rId4"/>
    <sheet name="Optima a doby ledové" sheetId="15" r:id="rId5"/>
  </sheets>
  <calcPr calcId="125725"/>
</workbook>
</file>

<file path=xl/calcChain.xml><?xml version="1.0" encoding="utf-8"?>
<calcChain xmlns="http://schemas.openxmlformats.org/spreadsheetml/2006/main">
  <c r="E323" i="19"/>
  <c r="E322"/>
  <c r="I257"/>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193"/>
  <c r="C257" l="1"/>
  <c r="C256"/>
  <c r="C255"/>
  <c r="C254"/>
  <c r="C253"/>
  <c r="C252"/>
  <c r="C251"/>
  <c r="C250"/>
  <c r="C249"/>
  <c r="C248"/>
  <c r="C247"/>
  <c r="C246"/>
  <c r="C245"/>
  <c r="C244"/>
  <c r="C243"/>
  <c r="C242"/>
  <c r="C241"/>
  <c r="C240"/>
  <c r="C239"/>
  <c r="C238"/>
  <c r="C237"/>
  <c r="C236"/>
  <c r="C235"/>
  <c r="C234"/>
  <c r="C233"/>
  <c r="C232"/>
  <c r="C231"/>
  <c r="C230"/>
  <c r="C229"/>
  <c r="C228"/>
  <c r="C227"/>
  <c r="C226"/>
  <c r="C225"/>
  <c r="C224"/>
  <c r="C223"/>
  <c r="C222"/>
  <c r="C221"/>
  <c r="C220"/>
  <c r="C219"/>
  <c r="C218"/>
  <c r="C217"/>
  <c r="C216"/>
  <c r="C215"/>
  <c r="C214"/>
  <c r="C213"/>
  <c r="C212"/>
  <c r="C211"/>
  <c r="C210"/>
  <c r="C209"/>
  <c r="C208"/>
  <c r="C207"/>
  <c r="C206"/>
  <c r="C205"/>
  <c r="C204"/>
  <c r="C203"/>
  <c r="C202"/>
  <c r="C201"/>
  <c r="C200"/>
  <c r="C199"/>
  <c r="C198"/>
  <c r="C197"/>
  <c r="C196"/>
  <c r="C195"/>
  <c r="C194"/>
  <c r="C193"/>
  <c r="C192"/>
  <c r="C191"/>
  <c r="C190"/>
  <c r="C189"/>
  <c r="C188"/>
  <c r="C187"/>
  <c r="C186"/>
  <c r="C185"/>
  <c r="C184"/>
  <c r="C183"/>
  <c r="C182"/>
  <c r="C181"/>
  <c r="C180"/>
  <c r="C179"/>
  <c r="C178"/>
  <c r="C177"/>
  <c r="C176"/>
  <c r="C175"/>
  <c r="C174"/>
  <c r="C173"/>
  <c r="C172"/>
  <c r="C171"/>
  <c r="C170"/>
  <c r="C169"/>
  <c r="C168"/>
  <c r="C167"/>
  <c r="C166"/>
  <c r="C165"/>
  <c r="C164"/>
  <c r="C163"/>
  <c r="C162"/>
  <c r="C161"/>
  <c r="C160"/>
  <c r="C159"/>
  <c r="C158"/>
  <c r="C157"/>
  <c r="C156"/>
  <c r="C155"/>
  <c r="C154"/>
  <c r="C153"/>
  <c r="C152"/>
  <c r="C151"/>
  <c r="C150"/>
  <c r="C149"/>
  <c r="C148"/>
  <c r="C147"/>
  <c r="C146"/>
  <c r="C145"/>
  <c r="C144"/>
  <c r="C143"/>
  <c r="C142"/>
  <c r="C141"/>
  <c r="C140"/>
  <c r="C139"/>
  <c r="C138"/>
  <c r="C137"/>
  <c r="C136"/>
  <c r="C135"/>
  <c r="C134"/>
  <c r="C133"/>
  <c r="C132"/>
  <c r="C131"/>
  <c r="C130"/>
  <c r="C129"/>
  <c r="C128"/>
  <c r="C127"/>
  <c r="C126"/>
  <c r="C125"/>
  <c r="C124"/>
  <c r="C123"/>
  <c r="C122"/>
  <c r="C121"/>
  <c r="C120"/>
  <c r="C119"/>
  <c r="C118"/>
  <c r="C117"/>
  <c r="C116"/>
  <c r="C115"/>
  <c r="C114"/>
  <c r="C113"/>
  <c r="C112"/>
  <c r="C111"/>
  <c r="C110"/>
  <c r="C109"/>
  <c r="C108"/>
  <c r="C107"/>
  <c r="C106"/>
  <c r="C105"/>
  <c r="C104"/>
  <c r="C103"/>
  <c r="C102"/>
  <c r="C101"/>
  <c r="C100"/>
  <c r="C99"/>
  <c r="C98"/>
  <c r="C97"/>
  <c r="C96"/>
  <c r="C95"/>
  <c r="C94"/>
  <c r="C93"/>
  <c r="C92"/>
  <c r="C91"/>
  <c r="C90"/>
  <c r="C89"/>
  <c r="C88"/>
  <c r="C87"/>
  <c r="C86"/>
  <c r="C85"/>
  <c r="C84"/>
  <c r="C83"/>
  <c r="C82"/>
  <c r="C81"/>
  <c r="C80"/>
  <c r="C79"/>
  <c r="C78"/>
  <c r="C77"/>
  <c r="C76"/>
  <c r="C75"/>
  <c r="C74"/>
  <c r="C73"/>
  <c r="C72"/>
  <c r="C71"/>
  <c r="C70"/>
  <c r="C69"/>
  <c r="C68"/>
  <c r="C67"/>
  <c r="C66"/>
  <c r="C65"/>
  <c r="C64"/>
  <c r="C63"/>
  <c r="C62"/>
  <c r="C61"/>
  <c r="C60"/>
  <c r="C59"/>
  <c r="C58"/>
  <c r="C57"/>
  <c r="C56"/>
  <c r="C55"/>
  <c r="C54"/>
  <c r="C53"/>
  <c r="C52"/>
  <c r="C51"/>
  <c r="C50"/>
  <c r="C49"/>
  <c r="C48"/>
  <c r="C47"/>
  <c r="C46"/>
  <c r="C45"/>
  <c r="C44"/>
  <c r="C43"/>
  <c r="C42"/>
  <c r="C41"/>
  <c r="C40"/>
  <c r="C39"/>
  <c r="C38"/>
  <c r="C37"/>
  <c r="C36"/>
  <c r="C35"/>
  <c r="C34"/>
  <c r="C33"/>
  <c r="C32"/>
  <c r="C31"/>
  <c r="C30"/>
  <c r="C29"/>
  <c r="C28"/>
  <c r="C27"/>
  <c r="C26"/>
  <c r="C25"/>
  <c r="C24"/>
  <c r="C23"/>
  <c r="C22"/>
  <c r="C21"/>
  <c r="C20"/>
  <c r="C19"/>
  <c r="C18"/>
  <c r="C17"/>
  <c r="C16"/>
  <c r="C15"/>
  <c r="C14"/>
  <c r="C13"/>
  <c r="C12"/>
  <c r="C11"/>
  <c r="C10"/>
  <c r="C9"/>
  <c r="C8"/>
  <c r="C7"/>
  <c r="C6"/>
  <c r="C5"/>
  <c r="C4"/>
  <c r="C3"/>
  <c r="C257" i="16"/>
  <c r="C256"/>
  <c r="C255"/>
  <c r="C254"/>
  <c r="C253"/>
  <c r="C252"/>
  <c r="C251"/>
  <c r="C250"/>
  <c r="C249"/>
  <c r="C248"/>
  <c r="C247"/>
  <c r="C246"/>
  <c r="C245"/>
  <c r="C244"/>
  <c r="C243"/>
  <c r="C242"/>
  <c r="C241"/>
  <c r="C240"/>
  <c r="C239"/>
  <c r="C238"/>
  <c r="C237"/>
  <c r="C236"/>
  <c r="C235"/>
  <c r="C234"/>
  <c r="C233"/>
  <c r="C232"/>
  <c r="C231"/>
  <c r="C230"/>
  <c r="C229"/>
  <c r="C228"/>
  <c r="C227"/>
  <c r="C226"/>
  <c r="C225"/>
  <c r="C224"/>
  <c r="C223"/>
  <c r="C222"/>
  <c r="C221"/>
  <c r="C220"/>
  <c r="C219"/>
  <c r="C218"/>
  <c r="C217"/>
  <c r="C216"/>
  <c r="C215"/>
  <c r="C214"/>
  <c r="C213"/>
  <c r="C212"/>
  <c r="C211"/>
  <c r="C210"/>
  <c r="C209"/>
  <c r="C208"/>
  <c r="C207"/>
  <c r="C206"/>
  <c r="C205"/>
  <c r="C204"/>
  <c r="C203"/>
  <c r="C202"/>
  <c r="C201"/>
  <c r="C200"/>
  <c r="C199"/>
  <c r="C198"/>
  <c r="C197"/>
  <c r="C196"/>
  <c r="C195"/>
  <c r="C194"/>
  <c r="C193"/>
  <c r="C192"/>
  <c r="C191"/>
  <c r="C190"/>
  <c r="C189"/>
  <c r="C188"/>
  <c r="C187"/>
  <c r="C186"/>
  <c r="C185"/>
  <c r="C184"/>
  <c r="C183"/>
  <c r="C182"/>
  <c r="C181"/>
  <c r="C180"/>
  <c r="C179"/>
  <c r="C178"/>
  <c r="C177"/>
  <c r="C176"/>
  <c r="C175"/>
  <c r="C174"/>
  <c r="C173"/>
  <c r="C172"/>
  <c r="C171"/>
  <c r="C170"/>
  <c r="C169"/>
  <c r="C168"/>
  <c r="C167"/>
  <c r="C166"/>
  <c r="C165"/>
  <c r="C164"/>
  <c r="C163"/>
  <c r="C162"/>
  <c r="C161"/>
  <c r="C160"/>
  <c r="C159"/>
  <c r="C158"/>
  <c r="C157"/>
  <c r="C156"/>
  <c r="C155"/>
  <c r="C154"/>
  <c r="C153"/>
  <c r="C152"/>
  <c r="C151"/>
  <c r="C150"/>
  <c r="C149"/>
  <c r="C148"/>
  <c r="C147"/>
  <c r="C146"/>
  <c r="C145"/>
  <c r="C144"/>
  <c r="C143"/>
  <c r="C142"/>
  <c r="C141"/>
  <c r="C140"/>
  <c r="C139"/>
  <c r="C138"/>
  <c r="C137"/>
  <c r="C136"/>
  <c r="C135"/>
  <c r="C134"/>
  <c r="C133"/>
  <c r="C132"/>
  <c r="C131"/>
  <c r="C130"/>
  <c r="C129"/>
  <c r="C128"/>
  <c r="C127"/>
  <c r="C126"/>
  <c r="C125"/>
  <c r="C124"/>
  <c r="C123"/>
  <c r="C122"/>
  <c r="C121"/>
  <c r="C120"/>
  <c r="C119"/>
  <c r="C118"/>
  <c r="C117"/>
  <c r="C116"/>
  <c r="C115"/>
  <c r="C114"/>
  <c r="C113"/>
  <c r="C112"/>
  <c r="C111"/>
  <c r="C110"/>
  <c r="C109"/>
  <c r="C108"/>
  <c r="C107"/>
  <c r="C106"/>
  <c r="C105"/>
  <c r="C104"/>
  <c r="C103"/>
  <c r="C102"/>
  <c r="C101"/>
  <c r="C100"/>
  <c r="C99"/>
  <c r="C98"/>
  <c r="C97"/>
  <c r="C96"/>
  <c r="C95"/>
  <c r="C94"/>
  <c r="C93"/>
  <c r="C92"/>
  <c r="C91"/>
  <c r="C90"/>
  <c r="C89"/>
  <c r="C88"/>
  <c r="C87"/>
  <c r="C86"/>
  <c r="C85"/>
  <c r="C84"/>
  <c r="C83"/>
  <c r="C82"/>
  <c r="C81"/>
  <c r="C80"/>
  <c r="C79"/>
  <c r="C78"/>
  <c r="C77"/>
  <c r="C76"/>
  <c r="C75"/>
  <c r="C74"/>
  <c r="C73"/>
  <c r="C72"/>
  <c r="C71"/>
  <c r="C70"/>
  <c r="C69"/>
  <c r="C68"/>
  <c r="C67"/>
  <c r="C66"/>
  <c r="C65"/>
  <c r="C64"/>
  <c r="C63"/>
  <c r="C62"/>
  <c r="C61"/>
  <c r="C60"/>
  <c r="C59"/>
  <c r="C58"/>
  <c r="C57"/>
  <c r="C56"/>
  <c r="C55"/>
  <c r="C54"/>
  <c r="C53"/>
  <c r="C52"/>
  <c r="C51"/>
  <c r="C50"/>
  <c r="C49"/>
  <c r="C48"/>
  <c r="C47"/>
  <c r="C46"/>
  <c r="C45"/>
  <c r="C44"/>
  <c r="C43"/>
  <c r="C42"/>
  <c r="C41"/>
  <c r="C40"/>
  <c r="C39"/>
  <c r="C38"/>
  <c r="C37"/>
  <c r="C36"/>
  <c r="C35"/>
  <c r="C34"/>
  <c r="C33"/>
  <c r="C32"/>
  <c r="C31"/>
  <c r="C30"/>
  <c r="C29"/>
  <c r="C28"/>
  <c r="C27"/>
  <c r="C26"/>
  <c r="C25"/>
  <c r="C24"/>
  <c r="C23"/>
  <c r="C22"/>
  <c r="C21"/>
  <c r="C20"/>
  <c r="C19"/>
  <c r="C18"/>
  <c r="C17"/>
  <c r="C16"/>
  <c r="C15"/>
  <c r="C14"/>
  <c r="C13"/>
  <c r="C12"/>
  <c r="C11"/>
  <c r="C10"/>
  <c r="C9"/>
  <c r="C8"/>
  <c r="C7"/>
  <c r="C6"/>
  <c r="C5"/>
  <c r="C4"/>
  <c r="C3"/>
</calcChain>
</file>

<file path=xl/sharedStrings.xml><?xml version="1.0" encoding="utf-8"?>
<sst xmlns="http://schemas.openxmlformats.org/spreadsheetml/2006/main" count="145" uniqueCount="114">
  <si>
    <t>rok</t>
  </si>
  <si>
    <t>Průtoky a hladina Vltavy ( včetně odhadů a přepočtů podle hladiny mu mostu v Dráždanech)</t>
  </si>
  <si>
    <t>Vltava hladina cm</t>
  </si>
  <si>
    <t xml:space="preserve">přepočtené z loktů </t>
  </si>
  <si>
    <t xml:space="preserve">Tyto údaje jsou </t>
  </si>
  <si>
    <t>a nemusí být věrohodné</t>
  </si>
  <si>
    <t>tyto hodnoty jsou neoficiální jen podle Svoboda: Velká kniha klimatu zemí Koruny české</t>
  </si>
  <si>
    <t>2014</t>
  </si>
  <si>
    <t>Data teplot z Klementina jsou z knihy Svoboda, Jiří Velká kniha o klimatu zemí Koruny české , Regia 2003. Po roce 2002 jsou data hlavně podle jednoročního sdělení Klemnita a snad dobře</t>
  </si>
  <si>
    <t>teplota °C</t>
  </si>
  <si>
    <t>Klimatická optima a doby ledové</t>
  </si>
  <si>
    <t>Svoboda : Velká kniha klimatu Zemí Koruny České,Regia 2003</t>
  </si>
  <si>
    <t>Průměrné teploty středního holocénu byly o 1-2°C vyšší, než dnes, tedy teploty jaké očekáváme kolem 2100</t>
  </si>
  <si>
    <t>Subboreál 1250-700 let před Kr.</t>
  </si>
  <si>
    <t>Odlesňování Tředomoří náslůedkem pastvy</t>
  </si>
  <si>
    <t>Sucho. Místo obilí vinná réva a ořechy s hlubokými kořeny. Obilí z Afriky, kolonizace.</t>
  </si>
  <si>
    <t>Subtlantik kolem přelomu letopočtu. Vlhčí období.</t>
  </si>
  <si>
    <t>Sprašové vrstvy u Prahy až 30 m v jedné bývalé cihelně.</t>
  </si>
  <si>
    <t>Malé klimatické optimum</t>
  </si>
  <si>
    <t>875-1194</t>
  </si>
  <si>
    <t>800-900</t>
  </si>
  <si>
    <t>příznivé teplé období Evropa</t>
  </si>
  <si>
    <t>11.století na našem úzení -civilizace podvýživy úroda asi 4 q/ ha.</t>
  </si>
  <si>
    <t>9.století Evropa 4x  všeobecný hladomor, 64 x hladomory lokální</t>
  </si>
  <si>
    <t xml:space="preserve">12.-13. stol u nás agrární revoluce, úhorové hospodářství, sklizeˇ3-4x víc jak se oselo. Pluhy, brány, kosy, sekery. Kolonizace vnitřní, od 13,století kolonizace vnější </t>
  </si>
  <si>
    <t>Přemysl Otakar II.pozval německé osadníky. Lhoty,Žďáry.</t>
  </si>
  <si>
    <t>1045-1125 Kosmas Chronica Boemorum  ( píše i o klimatu).</t>
  </si>
  <si>
    <t>1195-1465</t>
  </si>
  <si>
    <t>1620-1897</t>
  </si>
  <si>
    <t>1495-1618</t>
  </si>
  <si>
    <t>1.Malá doba ledová</t>
  </si>
  <si>
    <t>2.Malá doba ledová</t>
  </si>
  <si>
    <t>1740 mrazy 40°C v Německu</t>
  </si>
  <si>
    <t xml:space="preserve">Zamrzly řeka Ebro ve Španělsku, lodě v Temži, Ziuiderské moře v Nizozemí, Baltské a Jaderské moře, </t>
  </si>
  <si>
    <t xml:space="preserve">záliv v Benátkách, Bospor,  Ze Švédska vlci přes led do Dánska,  </t>
  </si>
  <si>
    <t>1674-79</t>
  </si>
  <si>
    <t xml:space="preserve">rok </t>
  </si>
  <si>
    <t>m3/s  Praha</t>
  </si>
  <si>
    <t>Svoboda : Velká kniha o klimatu Zemí Koruny České, Regia 2003</t>
  </si>
  <si>
    <t xml:space="preserve"> 1629</t>
  </si>
  <si>
    <t xml:space="preserve"> 1655</t>
  </si>
  <si>
    <t xml:space="preserve"> 1674</t>
  </si>
  <si>
    <t xml:space="preserve"> 1675</t>
  </si>
  <si>
    <t xml:space="preserve"> 1682</t>
  </si>
  <si>
    <t xml:space="preserve"> 1712</t>
  </si>
  <si>
    <t xml:space="preserve"> 1748</t>
  </si>
  <si>
    <t xml:space="preserve"> 1762</t>
  </si>
  <si>
    <t xml:space="preserve"> 1768</t>
  </si>
  <si>
    <t xml:space="preserve"> 1771</t>
  </si>
  <si>
    <t xml:space="preserve"> 1781</t>
  </si>
  <si>
    <t xml:space="preserve"> 1785</t>
  </si>
  <si>
    <t xml:space="preserve"> 1799</t>
  </si>
  <si>
    <t xml:space="preserve"> 1811</t>
  </si>
  <si>
    <t xml:space="preserve"> 1814</t>
  </si>
  <si>
    <t xml:space="preserve"> 1824</t>
  </si>
  <si>
    <t xml:space="preserve"> 1827</t>
  </si>
  <si>
    <t xml:space="preserve"> 1829</t>
  </si>
  <si>
    <t xml:space="preserve"> 1830</t>
  </si>
  <si>
    <t xml:space="preserve"> 1837</t>
  </si>
  <si>
    <t xml:space="preserve"> 1845</t>
  </si>
  <si>
    <t xml:space="preserve"> 1847</t>
  </si>
  <si>
    <t xml:space="preserve"> 1855</t>
  </si>
  <si>
    <t xml:space="preserve"> 1862</t>
  </si>
  <si>
    <t xml:space="preserve"> 1865</t>
  </si>
  <si>
    <t xml:space="preserve"> 1867</t>
  </si>
  <si>
    <t xml:space="preserve"> 1872</t>
  </si>
  <si>
    <t xml:space="preserve"> 1876</t>
  </si>
  <si>
    <t xml:space="preserve"> 1882</t>
  </si>
  <si>
    <t xml:space="preserve"> 1886</t>
  </si>
  <si>
    <t xml:space="preserve"> 1890</t>
  </si>
  <si>
    <t xml:space="preserve"> 1896</t>
  </si>
  <si>
    <t xml:space="preserve"> 1897</t>
  </si>
  <si>
    <t xml:space="preserve"> 1898</t>
  </si>
  <si>
    <t xml:space="preserve"> 1900</t>
  </si>
  <si>
    <t xml:space="preserve"> 1909</t>
  </si>
  <si>
    <t xml:space="preserve"> 1915</t>
  </si>
  <si>
    <t xml:space="preserve"> 1920</t>
  </si>
  <si>
    <t xml:space="preserve"> 1940</t>
  </si>
  <si>
    <t xml:space="preserve"> 1941</t>
  </si>
  <si>
    <t xml:space="preserve"> 1947</t>
  </si>
  <si>
    <t xml:space="preserve"> 1954</t>
  </si>
  <si>
    <t xml:space="preserve"> 1981</t>
  </si>
  <si>
    <t xml:space="preserve"> 2002</t>
  </si>
  <si>
    <t>Vlevo na B67 a dále jsou popisy povodní v Praze</t>
  </si>
  <si>
    <t>2016</t>
  </si>
  <si>
    <t>2017</t>
  </si>
  <si>
    <t>2018</t>
  </si>
  <si>
    <r>
      <t xml:space="preserve">Švédsko -dánská válka- </t>
    </r>
    <r>
      <rPr>
        <b/>
        <sz val="10"/>
        <rFont val="Arial"/>
        <family val="2"/>
        <charset val="238"/>
      </rPr>
      <t>Švédové přešli i s děly před Balt ( Karel XI. měl tehdy 19.let</t>
    </r>
  </si>
  <si>
    <t>1743 odešli do Chebu ( po cestě zmtrlo  6000 vojáků).</t>
  </si>
  <si>
    <t>1770-1773 hladomor v Čechách kvůli opakovaně deštivému létu a plísni při sklizni obilí.  Buquoy nechává rozšířit pastviny na úkor svých lesů.</t>
  </si>
  <si>
    <t xml:space="preserve">1741-43 Praha dobyta Francouzi a Bavory ( válka o dědictví Rakouské), 15 000 Francouzů v Praze obléháno, </t>
  </si>
  <si>
    <t>y =0,0061x+ 8,9739</t>
  </si>
  <si>
    <t>Lineární trend 1770</t>
  </si>
  <si>
    <t>Lineární trend 2025</t>
  </si>
  <si>
    <t>8,97 °C</t>
  </si>
  <si>
    <t>9°C</t>
  </si>
  <si>
    <t>10,6 °C</t>
  </si>
  <si>
    <t>rozdíl °C</t>
  </si>
  <si>
    <t>ČR [°C]</t>
  </si>
  <si>
    <t>Klem.[°C]</t>
  </si>
  <si>
    <t>rozdíl [°C]</t>
  </si>
  <si>
    <t>Závěr : Rozdíl teplot Klementinum - teplota ČR v trendu klesá, roku 1811 za 150 let zpět od 1961  by matematicky byl tepelný ostrov asi 1 °C.</t>
  </si>
  <si>
    <t>oprava °C</t>
  </si>
  <si>
    <t>Přepočítávací koeficient průměrně každého roku teplot Klementina zpět k 1811 od roku 1961 by tedy byl  asi °3°C - 1°C = 2 °C na 150 let, tedy 0,0133  [°C ] za rok.</t>
  </si>
  <si>
    <t>°C za 150 let</t>
  </si>
  <si>
    <t>°C za rok</t>
  </si>
  <si>
    <t xml:space="preserve">činí oprava na teplný ostrov Klemntinum k roku 1811. </t>
  </si>
  <si>
    <t>°C</t>
  </si>
  <si>
    <t>let</t>
  </si>
  <si>
    <t xml:space="preserve">snížit teplotu jako oparava na teplný ostrov Klemntinum k roku 1770. </t>
  </si>
  <si>
    <t>°C každý rok</t>
  </si>
  <si>
    <t>zmena °C</t>
  </si>
  <si>
    <t>let od 1770</t>
  </si>
  <si>
    <t>Oprava na každý další rok jeden rok ( od 1811 nebo od 1770) na tepelný ostrov snížit o   0,01 °C</t>
  </si>
</sst>
</file>

<file path=xl/styles.xml><?xml version="1.0" encoding="utf-8"?>
<styleSheet xmlns="http://schemas.openxmlformats.org/spreadsheetml/2006/main">
  <numFmts count="3">
    <numFmt numFmtId="164" formatCode="0.0"/>
    <numFmt numFmtId="165" formatCode="#,##0.0"/>
    <numFmt numFmtId="166" formatCode="0.000"/>
  </numFmts>
  <fonts count="18">
    <font>
      <sz val="10"/>
      <name val="Arial"/>
      <charset val="238"/>
    </font>
    <font>
      <sz val="10"/>
      <name val="Arial"/>
      <family val="2"/>
      <charset val="238"/>
    </font>
    <font>
      <sz val="10.5"/>
      <name val="Arial"/>
      <family val="2"/>
      <charset val="238"/>
    </font>
    <font>
      <sz val="8"/>
      <name val="Arial"/>
      <family val="2"/>
      <charset val="238"/>
    </font>
    <font>
      <b/>
      <sz val="10"/>
      <name val="Arial"/>
      <family val="2"/>
      <charset val="238"/>
    </font>
    <font>
      <sz val="10.5"/>
      <name val="Times New Roman"/>
      <family val="1"/>
      <charset val="238"/>
    </font>
    <font>
      <sz val="9"/>
      <name val="Arial"/>
      <family val="2"/>
      <charset val="238"/>
    </font>
    <font>
      <u/>
      <sz val="10"/>
      <color indexed="12"/>
      <name val="Arial"/>
      <family val="2"/>
      <charset val="238"/>
    </font>
    <font>
      <b/>
      <sz val="12"/>
      <name val="Arial"/>
      <family val="2"/>
      <charset val="238"/>
    </font>
    <font>
      <sz val="9"/>
      <color indexed="8"/>
      <name val="Tahoma"/>
      <family val="2"/>
      <charset val="238"/>
    </font>
    <font>
      <sz val="10"/>
      <name val="Arial"/>
      <family val="2"/>
      <charset val="238"/>
    </font>
    <font>
      <sz val="10"/>
      <color theme="6" tint="-0.249977111117893"/>
      <name val="Arial"/>
      <family val="2"/>
      <charset val="238"/>
    </font>
    <font>
      <u/>
      <sz val="10"/>
      <color theme="6" tint="-0.249977111117893"/>
      <name val="Arial"/>
      <family val="2"/>
      <charset val="238"/>
    </font>
    <font>
      <sz val="9"/>
      <color theme="6" tint="-0.249977111117893"/>
      <name val="Arial"/>
      <family val="2"/>
      <charset val="238"/>
    </font>
    <font>
      <sz val="11"/>
      <color theme="1"/>
      <name val="Times New Roman"/>
      <family val="1"/>
      <charset val="238"/>
    </font>
    <font>
      <b/>
      <sz val="14"/>
      <name val="Arial"/>
      <family val="2"/>
      <charset val="238"/>
    </font>
    <font>
      <sz val="12"/>
      <name val="Arial"/>
      <family val="2"/>
      <charset val="238"/>
    </font>
    <font>
      <sz val="10"/>
      <color theme="1"/>
      <name val="Arial"/>
      <family val="2"/>
      <charset val="238"/>
    </font>
  </fonts>
  <fills count="11">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9"/>
        <bgColor indexed="64"/>
      </patternFill>
    </fill>
    <fill>
      <patternFill patternType="solid">
        <fgColor theme="6" tint="0.79998168889431442"/>
        <bgColor indexed="64"/>
      </patternFill>
    </fill>
  </fills>
  <borders count="12">
    <border>
      <left/>
      <right/>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7" fillId="0" borderId="0" applyNumberFormat="0" applyFill="0" applyBorder="0" applyAlignment="0" applyProtection="0">
      <alignment vertical="top"/>
      <protection locked="0"/>
    </xf>
  </cellStyleXfs>
  <cellXfs count="73">
    <xf numFmtId="0" fontId="0" fillId="0" borderId="0" xfId="0"/>
    <xf numFmtId="0" fontId="5" fillId="0" borderId="0" xfId="0" applyFont="1"/>
    <xf numFmtId="164" fontId="0" fillId="0" borderId="0" xfId="0" applyNumberFormat="1"/>
    <xf numFmtId="3" fontId="0" fillId="0" borderId="0" xfId="0" applyNumberFormat="1"/>
    <xf numFmtId="165" fontId="0" fillId="0" borderId="0" xfId="0" applyNumberFormat="1"/>
    <xf numFmtId="16" fontId="0" fillId="0" borderId="0" xfId="0" applyNumberFormat="1"/>
    <xf numFmtId="0" fontId="0" fillId="2" borderId="0" xfId="0" applyFill="1"/>
    <xf numFmtId="165" fontId="0" fillId="2" borderId="0" xfId="0" applyNumberFormat="1" applyFill="1"/>
    <xf numFmtId="3" fontId="0" fillId="0" borderId="0" xfId="0" applyNumberFormat="1" applyFill="1"/>
    <xf numFmtId="0" fontId="8" fillId="3" borderId="0" xfId="0" applyFont="1" applyFill="1"/>
    <xf numFmtId="0" fontId="0" fillId="0" borderId="0" xfId="0" applyFill="1"/>
    <xf numFmtId="0" fontId="9" fillId="0" borderId="0" xfId="0" applyFont="1" applyAlignment="1">
      <alignment horizontal="left"/>
    </xf>
    <xf numFmtId="0" fontId="10" fillId="0" borderId="0" xfId="0" applyFont="1"/>
    <xf numFmtId="0" fontId="1" fillId="0" borderId="0" xfId="0" applyFont="1"/>
    <xf numFmtId="164" fontId="0" fillId="5" borderId="0" xfId="0" applyNumberFormat="1" applyFill="1"/>
    <xf numFmtId="164" fontId="0" fillId="6" borderId="0" xfId="0" applyNumberFormat="1" applyFill="1"/>
    <xf numFmtId="0" fontId="0" fillId="6" borderId="0" xfId="0" applyFill="1"/>
    <xf numFmtId="164" fontId="11" fillId="0" borderId="0" xfId="0" applyNumberFormat="1" applyFont="1"/>
    <xf numFmtId="0" fontId="11" fillId="0" borderId="0" xfId="0" applyFont="1"/>
    <xf numFmtId="164" fontId="11" fillId="0" borderId="0" xfId="0" applyNumberFormat="1" applyFont="1" applyFill="1"/>
    <xf numFmtId="2" fontId="11" fillId="0" borderId="0" xfId="0" applyNumberFormat="1" applyFont="1"/>
    <xf numFmtId="2" fontId="11" fillId="0" borderId="0" xfId="0" applyNumberFormat="1" applyFont="1" applyFill="1"/>
    <xf numFmtId="0" fontId="12" fillId="0" borderId="0" xfId="1" applyFont="1" applyAlignment="1" applyProtection="1"/>
    <xf numFmtId="0" fontId="13" fillId="0" borderId="0" xfId="0" applyFont="1" applyFill="1" applyBorder="1" applyAlignment="1">
      <alignment horizontal="right" vertical="top" wrapText="1"/>
    </xf>
    <xf numFmtId="49" fontId="0" fillId="4" borderId="3" xfId="0" applyNumberFormat="1" applyFill="1" applyBorder="1"/>
    <xf numFmtId="164" fontId="0" fillId="4" borderId="3" xfId="0" applyNumberFormat="1" applyFill="1" applyBorder="1"/>
    <xf numFmtId="164" fontId="2" fillId="4" borderId="3" xfId="0" applyNumberFormat="1" applyFont="1" applyFill="1" applyBorder="1" applyAlignment="1">
      <alignment horizontal="right" wrapText="1"/>
    </xf>
    <xf numFmtId="164" fontId="10" fillId="4" borderId="3" xfId="0" applyNumberFormat="1" applyFont="1" applyFill="1" applyBorder="1"/>
    <xf numFmtId="0" fontId="6" fillId="4" borderId="3" xfId="0" applyFont="1" applyFill="1" applyBorder="1" applyAlignment="1">
      <alignment horizontal="right" vertical="top" wrapText="1"/>
    </xf>
    <xf numFmtId="0" fontId="4" fillId="4" borderId="0" xfId="0" applyFont="1" applyFill="1"/>
    <xf numFmtId="0" fontId="4" fillId="7" borderId="0" xfId="0" applyFont="1" applyFill="1"/>
    <xf numFmtId="0" fontId="4" fillId="9" borderId="0" xfId="0" applyFont="1" applyFill="1"/>
    <xf numFmtId="0" fontId="4" fillId="5" borderId="0" xfId="0" applyFont="1" applyFill="1"/>
    <xf numFmtId="0" fontId="4" fillId="8" borderId="4" xfId="0" applyFont="1" applyFill="1" applyBorder="1"/>
    <xf numFmtId="0" fontId="4" fillId="8" borderId="5" xfId="0" applyFont="1" applyFill="1" applyBorder="1"/>
    <xf numFmtId="49" fontId="4" fillId="8" borderId="1" xfId="0" applyNumberFormat="1" applyFont="1" applyFill="1" applyBorder="1"/>
    <xf numFmtId="0" fontId="4" fillId="8" borderId="2" xfId="0" applyFont="1" applyFill="1" applyBorder="1"/>
    <xf numFmtId="49" fontId="4" fillId="8" borderId="6" xfId="0" applyNumberFormat="1" applyFont="1" applyFill="1" applyBorder="1"/>
    <xf numFmtId="0" fontId="4" fillId="8" borderId="7" xfId="0" applyFont="1" applyFill="1" applyBorder="1"/>
    <xf numFmtId="164" fontId="0" fillId="4" borderId="8" xfId="0" applyNumberFormat="1" applyFill="1" applyBorder="1"/>
    <xf numFmtId="2" fontId="0" fillId="0" borderId="0" xfId="0" applyNumberFormat="1"/>
    <xf numFmtId="0" fontId="0" fillId="4" borderId="3" xfId="0" applyFill="1" applyBorder="1" applyAlignment="1">
      <alignment horizontal="left"/>
    </xf>
    <xf numFmtId="166" fontId="0" fillId="0" borderId="0" xfId="0" applyNumberFormat="1"/>
    <xf numFmtId="0" fontId="4" fillId="0" borderId="0" xfId="0" applyFont="1"/>
    <xf numFmtId="49" fontId="0" fillId="10" borderId="3" xfId="0" applyNumberFormat="1" applyFill="1" applyBorder="1"/>
    <xf numFmtId="164" fontId="1" fillId="10" borderId="3" xfId="0" applyNumberFormat="1" applyFont="1" applyFill="1" applyBorder="1"/>
    <xf numFmtId="164" fontId="0" fillId="10" borderId="3" xfId="0" applyNumberFormat="1" applyFill="1" applyBorder="1"/>
    <xf numFmtId="164" fontId="10" fillId="10" borderId="3" xfId="0" applyNumberFormat="1" applyFont="1" applyFill="1" applyBorder="1"/>
    <xf numFmtId="0" fontId="6" fillId="10" borderId="3" xfId="0" applyFont="1" applyFill="1" applyBorder="1" applyAlignment="1">
      <alignment horizontal="right" vertical="top" wrapText="1"/>
    </xf>
    <xf numFmtId="164" fontId="0" fillId="10" borderId="8" xfId="0" applyNumberFormat="1" applyFill="1" applyBorder="1"/>
    <xf numFmtId="0" fontId="0" fillId="10" borderId="3" xfId="0" applyFill="1" applyBorder="1" applyAlignment="1">
      <alignment horizontal="left"/>
    </xf>
    <xf numFmtId="0" fontId="0" fillId="10" borderId="9" xfId="0" applyFill="1" applyBorder="1" applyAlignment="1">
      <alignment horizontal="left"/>
    </xf>
    <xf numFmtId="164" fontId="0" fillId="10" borderId="0" xfId="0" applyNumberFormat="1" applyFill="1"/>
    <xf numFmtId="0" fontId="1" fillId="0" borderId="0" xfId="0" applyFont="1" applyAlignment="1">
      <alignment horizontal="center"/>
    </xf>
    <xf numFmtId="164" fontId="1" fillId="4" borderId="3" xfId="0" applyNumberFormat="1" applyFont="1" applyFill="1" applyBorder="1" applyAlignment="1">
      <alignment horizontal="center"/>
    </xf>
    <xf numFmtId="0" fontId="14" fillId="10" borderId="3" xfId="0" applyFont="1" applyFill="1" applyBorder="1" applyAlignment="1">
      <alignment horizontal="left" wrapText="1"/>
    </xf>
    <xf numFmtId="0" fontId="14" fillId="10" borderId="3" xfId="0" applyFont="1" applyFill="1" applyBorder="1" applyAlignment="1">
      <alignment horizontal="center" wrapText="1"/>
    </xf>
    <xf numFmtId="0" fontId="14" fillId="10" borderId="9" xfId="0" applyFont="1" applyFill="1" applyBorder="1" applyAlignment="1">
      <alignment horizontal="center" wrapText="1"/>
    </xf>
    <xf numFmtId="0" fontId="1" fillId="10" borderId="3" xfId="0" applyFont="1" applyFill="1" applyBorder="1"/>
    <xf numFmtId="164" fontId="1" fillId="0" borderId="0" xfId="0" applyNumberFormat="1" applyFont="1"/>
    <xf numFmtId="164" fontId="4" fillId="0" borderId="0" xfId="0" applyNumberFormat="1" applyFont="1"/>
    <xf numFmtId="166" fontId="15" fillId="10" borderId="0" xfId="0" applyNumberFormat="1" applyFont="1" applyFill="1"/>
    <xf numFmtId="0" fontId="15" fillId="10" borderId="0" xfId="0" applyFont="1" applyFill="1"/>
    <xf numFmtId="0" fontId="16" fillId="0" borderId="0" xfId="0" applyFont="1"/>
    <xf numFmtId="0" fontId="0" fillId="10" borderId="0" xfId="0" applyFill="1"/>
    <xf numFmtId="0" fontId="17" fillId="0" borderId="0" xfId="0" applyFont="1"/>
    <xf numFmtId="0" fontId="14" fillId="10" borderId="10" xfId="0" applyFont="1" applyFill="1" applyBorder="1" applyAlignment="1">
      <alignment horizontal="left" wrapText="1"/>
    </xf>
    <xf numFmtId="164" fontId="14" fillId="10" borderId="3" xfId="0" applyNumberFormat="1" applyFont="1" applyFill="1" applyBorder="1" applyAlignment="1">
      <alignment horizontal="right" wrapText="1"/>
    </xf>
    <xf numFmtId="164" fontId="0" fillId="10" borderId="10" xfId="0" applyNumberFormat="1" applyFill="1" applyBorder="1"/>
    <xf numFmtId="164" fontId="10" fillId="10" borderId="10" xfId="0" applyNumberFormat="1" applyFont="1" applyFill="1" applyBorder="1"/>
    <xf numFmtId="0" fontId="6" fillId="10" borderId="10" xfId="0" applyFont="1" applyFill="1" applyBorder="1" applyAlignment="1">
      <alignment horizontal="right" vertical="top" wrapText="1"/>
    </xf>
    <xf numFmtId="164" fontId="0" fillId="10" borderId="11" xfId="0" applyNumberFormat="1" applyFill="1" applyBorder="1"/>
    <xf numFmtId="164" fontId="14" fillId="10" borderId="9" xfId="0" applyNumberFormat="1" applyFont="1" applyFill="1" applyBorder="1" applyAlignment="1">
      <alignment horizontal="right" wrapText="1"/>
    </xf>
  </cellXfs>
  <cellStyles count="2">
    <cellStyle name="Hypertextový odkaz" xfId="1" builtinId="8"/>
    <cellStyle name="normální" xfId="0" builtinId="0"/>
  </cellStyles>
  <dxfs count="0"/>
  <tableStyles count="0" defaultTableStyle="TableStyleMedium2" defaultPivotStyle="PivotStyleLight16"/>
  <colors>
    <mruColors>
      <color rgb="FFCC0000"/>
      <color rgb="FFFFFF66"/>
      <color rgb="FFFF9999"/>
      <color rgb="FFF3139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c:lang val="cs-CZ"/>
  <c:chart>
    <c:title>
      <c:tx>
        <c:rich>
          <a:bodyPr/>
          <a:lstStyle/>
          <a:p>
            <a:pPr>
              <a:defRPr/>
            </a:pPr>
            <a:r>
              <a:rPr lang="cs-CZ"/>
              <a:t>Klementinum 1770-2025 </a:t>
            </a:r>
            <a:r>
              <a:rPr lang="en-US"/>
              <a:t>teplota °C</a:t>
            </a:r>
          </a:p>
        </c:rich>
      </c:tx>
      <c:layout>
        <c:manualLayout>
          <c:xMode val="edge"/>
          <c:yMode val="edge"/>
          <c:x val="0.34632595259585297"/>
          <c:y val="0"/>
        </c:manualLayout>
      </c:layout>
    </c:title>
    <c:plotArea>
      <c:layout>
        <c:manualLayout>
          <c:layoutTarget val="inner"/>
          <c:xMode val="edge"/>
          <c:yMode val="edge"/>
          <c:x val="1.9415726025620882E-2"/>
          <c:y val="9.1834862163647182E-2"/>
          <c:w val="0.97505600789494351"/>
          <c:h val="0.80753639097700225"/>
        </c:manualLayout>
      </c:layout>
      <c:lineChart>
        <c:grouping val="standard"/>
        <c:ser>
          <c:idx val="0"/>
          <c:order val="0"/>
          <c:tx>
            <c:strRef>
              <c:f>'Klem-Data-graf1770-2O25-erupce '!$B$1</c:f>
              <c:strCache>
                <c:ptCount val="1"/>
                <c:pt idx="0">
                  <c:v>teplota °C</c:v>
                </c:pt>
              </c:strCache>
            </c:strRef>
          </c:tx>
          <c:spPr>
            <a:ln w="19050"/>
          </c:spPr>
          <c:marker>
            <c:symbol val="none"/>
          </c:marker>
          <c:dLbls>
            <c:txPr>
              <a:bodyPr/>
              <a:lstStyle/>
              <a:p>
                <a:pPr>
                  <a:defRPr sz="800" b="1" i="0" baseline="0"/>
                </a:pPr>
                <a:endParaRPr lang="cs-CZ"/>
              </a:p>
            </c:txPr>
            <c:dLblPos val="ctr"/>
            <c:showVal val="1"/>
          </c:dLbls>
          <c:trendline>
            <c:spPr>
              <a:ln w="25400">
                <a:solidFill>
                  <a:srgbClr val="C00000"/>
                </a:solidFill>
                <a:prstDash val="dash"/>
              </a:ln>
            </c:spPr>
            <c:trendlineType val="linear"/>
            <c:dispEq val="1"/>
            <c:trendlineLbl>
              <c:layout>
                <c:manualLayout>
                  <c:x val="-1.4767484605236013E-2"/>
                  <c:y val="0.10357542946649557"/>
                </c:manualLayout>
              </c:layout>
              <c:tx>
                <c:rich>
                  <a:bodyPr/>
                  <a:lstStyle/>
                  <a:p>
                    <a:pPr>
                      <a:defRPr sz="1600" b="1"/>
                    </a:pPr>
                    <a:r>
                      <a:rPr lang="en-US" baseline="0">
                        <a:solidFill>
                          <a:srgbClr val="C00000"/>
                        </a:solidFill>
                      </a:rPr>
                      <a:t>y = 0,0061x + 8,9739</a:t>
                    </a:r>
                    <a:endParaRPr lang="en-US">
                      <a:solidFill>
                        <a:srgbClr val="C00000"/>
                      </a:solidFill>
                    </a:endParaRPr>
                  </a:p>
                </c:rich>
              </c:tx>
              <c:numFmt formatCode="General" sourceLinked="0"/>
            </c:trendlineLbl>
          </c:trendline>
          <c:trendline>
            <c:spPr>
              <a:ln w="25400">
                <a:prstDash val="dash"/>
              </a:ln>
            </c:spPr>
            <c:trendlineType val="poly"/>
            <c:order val="2"/>
            <c:dispEq val="1"/>
            <c:trendlineLbl>
              <c:layout>
                <c:manualLayout>
                  <c:x val="-0.11378838809917494"/>
                  <c:y val="-4.0809085146124732E-2"/>
                </c:manualLayout>
              </c:layout>
              <c:tx>
                <c:rich>
                  <a:bodyPr/>
                  <a:lstStyle/>
                  <a:p>
                    <a:pPr>
                      <a:defRPr b="1"/>
                    </a:pPr>
                    <a:r>
                      <a:rPr lang="en-US" sz="1600" baseline="0"/>
                      <a:t>y = 0,0001x</a:t>
                    </a:r>
                    <a:r>
                      <a:rPr lang="en-US" sz="1600" baseline="30000"/>
                      <a:t>2</a:t>
                    </a:r>
                    <a:r>
                      <a:rPr lang="en-US" sz="1600" baseline="0"/>
                      <a:t> - 0,0264x + 10,374</a:t>
                    </a:r>
                    <a:endParaRPr lang="en-US" sz="1600"/>
                  </a:p>
                </c:rich>
              </c:tx>
              <c:numFmt formatCode="General" sourceLinked="0"/>
            </c:trendlineLbl>
          </c:trendline>
          <c:cat>
            <c:strRef>
              <c:f>'Klem-Data-graf1770-2O25-erupce '!$A$2:$A$257</c:f>
              <c:strCache>
                <c:ptCount val="256"/>
                <c:pt idx="0">
                  <c:v>1770</c:v>
                </c:pt>
                <c:pt idx="1">
                  <c:v>1771</c:v>
                </c:pt>
                <c:pt idx="2">
                  <c:v>1772</c:v>
                </c:pt>
                <c:pt idx="3">
                  <c:v>1773</c:v>
                </c:pt>
                <c:pt idx="4">
                  <c:v>1774</c:v>
                </c:pt>
                <c:pt idx="5">
                  <c:v>1775</c:v>
                </c:pt>
                <c:pt idx="6">
                  <c:v>1776</c:v>
                </c:pt>
                <c:pt idx="7">
                  <c:v>1777</c:v>
                </c:pt>
                <c:pt idx="8">
                  <c:v>1778</c:v>
                </c:pt>
                <c:pt idx="9">
                  <c:v>1779</c:v>
                </c:pt>
                <c:pt idx="10">
                  <c:v>1780</c:v>
                </c:pt>
                <c:pt idx="11">
                  <c:v>1781</c:v>
                </c:pt>
                <c:pt idx="12">
                  <c:v>1782</c:v>
                </c:pt>
                <c:pt idx="13">
                  <c:v>1783</c:v>
                </c:pt>
                <c:pt idx="14">
                  <c:v>1784</c:v>
                </c:pt>
                <c:pt idx="15">
                  <c:v>1785</c:v>
                </c:pt>
                <c:pt idx="16">
                  <c:v>1786</c:v>
                </c:pt>
                <c:pt idx="17">
                  <c:v>1787</c:v>
                </c:pt>
                <c:pt idx="18">
                  <c:v>1788</c:v>
                </c:pt>
                <c:pt idx="19">
                  <c:v>1789</c:v>
                </c:pt>
                <c:pt idx="20">
                  <c:v>1790</c:v>
                </c:pt>
                <c:pt idx="21">
                  <c:v>1791</c:v>
                </c:pt>
                <c:pt idx="22">
                  <c:v>1792</c:v>
                </c:pt>
                <c:pt idx="23">
                  <c:v>1793</c:v>
                </c:pt>
                <c:pt idx="24">
                  <c:v>1794</c:v>
                </c:pt>
                <c:pt idx="25">
                  <c:v>1795</c:v>
                </c:pt>
                <c:pt idx="26">
                  <c:v>1796</c:v>
                </c:pt>
                <c:pt idx="27">
                  <c:v>1797</c:v>
                </c:pt>
                <c:pt idx="28">
                  <c:v>1798</c:v>
                </c:pt>
                <c:pt idx="29">
                  <c:v>1799</c:v>
                </c:pt>
                <c:pt idx="30">
                  <c:v>1800</c:v>
                </c:pt>
                <c:pt idx="31">
                  <c:v>1801</c:v>
                </c:pt>
                <c:pt idx="32">
                  <c:v>1802</c:v>
                </c:pt>
                <c:pt idx="33">
                  <c:v>1803</c:v>
                </c:pt>
                <c:pt idx="34">
                  <c:v>1804</c:v>
                </c:pt>
                <c:pt idx="35">
                  <c:v>1805</c:v>
                </c:pt>
                <c:pt idx="36">
                  <c:v>1806</c:v>
                </c:pt>
                <c:pt idx="37">
                  <c:v>1807</c:v>
                </c:pt>
                <c:pt idx="38">
                  <c:v>1808</c:v>
                </c:pt>
                <c:pt idx="39">
                  <c:v>1809</c:v>
                </c:pt>
                <c:pt idx="40">
                  <c:v>1810</c:v>
                </c:pt>
                <c:pt idx="41">
                  <c:v>1811</c:v>
                </c:pt>
                <c:pt idx="42">
                  <c:v>1812</c:v>
                </c:pt>
                <c:pt idx="43">
                  <c:v>1813</c:v>
                </c:pt>
                <c:pt idx="44">
                  <c:v>1814</c:v>
                </c:pt>
                <c:pt idx="45">
                  <c:v>1815</c:v>
                </c:pt>
                <c:pt idx="46">
                  <c:v>1816</c:v>
                </c:pt>
                <c:pt idx="47">
                  <c:v>1817</c:v>
                </c:pt>
                <c:pt idx="48">
                  <c:v>1818</c:v>
                </c:pt>
                <c:pt idx="49">
                  <c:v>1819</c:v>
                </c:pt>
                <c:pt idx="50">
                  <c:v>1820</c:v>
                </c:pt>
                <c:pt idx="51">
                  <c:v>1821</c:v>
                </c:pt>
                <c:pt idx="52">
                  <c:v>1822</c:v>
                </c:pt>
                <c:pt idx="53">
                  <c:v>1823</c:v>
                </c:pt>
                <c:pt idx="54">
                  <c:v>1824</c:v>
                </c:pt>
                <c:pt idx="55">
                  <c:v>1825</c:v>
                </c:pt>
                <c:pt idx="56">
                  <c:v>1826</c:v>
                </c:pt>
                <c:pt idx="57">
                  <c:v>1827</c:v>
                </c:pt>
                <c:pt idx="58">
                  <c:v>1828</c:v>
                </c:pt>
                <c:pt idx="59">
                  <c:v>1829</c:v>
                </c:pt>
                <c:pt idx="60">
                  <c:v>1830</c:v>
                </c:pt>
                <c:pt idx="61">
                  <c:v>1831</c:v>
                </c:pt>
                <c:pt idx="62">
                  <c:v>1832</c:v>
                </c:pt>
                <c:pt idx="63">
                  <c:v>1833</c:v>
                </c:pt>
                <c:pt idx="64">
                  <c:v>1834</c:v>
                </c:pt>
                <c:pt idx="65">
                  <c:v>1835</c:v>
                </c:pt>
                <c:pt idx="66">
                  <c:v>1836</c:v>
                </c:pt>
                <c:pt idx="67">
                  <c:v>1837</c:v>
                </c:pt>
                <c:pt idx="68">
                  <c:v>1838</c:v>
                </c:pt>
                <c:pt idx="69">
                  <c:v>1839</c:v>
                </c:pt>
                <c:pt idx="70">
                  <c:v>1840</c:v>
                </c:pt>
                <c:pt idx="71">
                  <c:v>1841</c:v>
                </c:pt>
                <c:pt idx="72">
                  <c:v>1842</c:v>
                </c:pt>
                <c:pt idx="73">
                  <c:v>1843</c:v>
                </c:pt>
                <c:pt idx="74">
                  <c:v>1844</c:v>
                </c:pt>
                <c:pt idx="75">
                  <c:v>1845</c:v>
                </c:pt>
                <c:pt idx="76">
                  <c:v>1846</c:v>
                </c:pt>
                <c:pt idx="77">
                  <c:v>1847</c:v>
                </c:pt>
                <c:pt idx="78">
                  <c:v>1848</c:v>
                </c:pt>
                <c:pt idx="79">
                  <c:v>1849</c:v>
                </c:pt>
                <c:pt idx="80">
                  <c:v>1850</c:v>
                </c:pt>
                <c:pt idx="81">
                  <c:v>1851</c:v>
                </c:pt>
                <c:pt idx="82">
                  <c:v>1852</c:v>
                </c:pt>
                <c:pt idx="83">
                  <c:v>1853</c:v>
                </c:pt>
                <c:pt idx="84">
                  <c:v>1854</c:v>
                </c:pt>
                <c:pt idx="85">
                  <c:v>1855</c:v>
                </c:pt>
                <c:pt idx="86">
                  <c:v>1856</c:v>
                </c:pt>
                <c:pt idx="87">
                  <c:v>1857</c:v>
                </c:pt>
                <c:pt idx="88">
                  <c:v>1858</c:v>
                </c:pt>
                <c:pt idx="89">
                  <c:v>1859</c:v>
                </c:pt>
                <c:pt idx="90">
                  <c:v>1860</c:v>
                </c:pt>
                <c:pt idx="91">
                  <c:v>1861</c:v>
                </c:pt>
                <c:pt idx="92">
                  <c:v>1862</c:v>
                </c:pt>
                <c:pt idx="93">
                  <c:v>1863</c:v>
                </c:pt>
                <c:pt idx="94">
                  <c:v>1864</c:v>
                </c:pt>
                <c:pt idx="95">
                  <c:v>1865</c:v>
                </c:pt>
                <c:pt idx="96">
                  <c:v>1866</c:v>
                </c:pt>
                <c:pt idx="97">
                  <c:v>1867</c:v>
                </c:pt>
                <c:pt idx="98">
                  <c:v>1868</c:v>
                </c:pt>
                <c:pt idx="99">
                  <c:v>1869</c:v>
                </c:pt>
                <c:pt idx="100">
                  <c:v>1870</c:v>
                </c:pt>
                <c:pt idx="101">
                  <c:v>1871</c:v>
                </c:pt>
                <c:pt idx="102">
                  <c:v>1872</c:v>
                </c:pt>
                <c:pt idx="103">
                  <c:v>1873</c:v>
                </c:pt>
                <c:pt idx="104">
                  <c:v>1874</c:v>
                </c:pt>
                <c:pt idx="105">
                  <c:v>1875</c:v>
                </c:pt>
                <c:pt idx="106">
                  <c:v>1876</c:v>
                </c:pt>
                <c:pt idx="107">
                  <c:v>1877</c:v>
                </c:pt>
                <c:pt idx="108">
                  <c:v>1878</c:v>
                </c:pt>
                <c:pt idx="109">
                  <c:v>1879</c:v>
                </c:pt>
                <c:pt idx="110">
                  <c:v>1880</c:v>
                </c:pt>
                <c:pt idx="111">
                  <c:v>1881</c:v>
                </c:pt>
                <c:pt idx="112">
                  <c:v>1882</c:v>
                </c:pt>
                <c:pt idx="113">
                  <c:v>1883</c:v>
                </c:pt>
                <c:pt idx="114">
                  <c:v>1884</c:v>
                </c:pt>
                <c:pt idx="115">
                  <c:v>1885</c:v>
                </c:pt>
                <c:pt idx="116">
                  <c:v>1886</c:v>
                </c:pt>
                <c:pt idx="117">
                  <c:v>1887</c:v>
                </c:pt>
                <c:pt idx="118">
                  <c:v>1888</c:v>
                </c:pt>
                <c:pt idx="119">
                  <c:v>1889</c:v>
                </c:pt>
                <c:pt idx="120">
                  <c:v>1890</c:v>
                </c:pt>
                <c:pt idx="121">
                  <c:v>1891</c:v>
                </c:pt>
                <c:pt idx="122">
                  <c:v>1892</c:v>
                </c:pt>
                <c:pt idx="123">
                  <c:v>1893</c:v>
                </c:pt>
                <c:pt idx="124">
                  <c:v>1894</c:v>
                </c:pt>
                <c:pt idx="125">
                  <c:v>1895</c:v>
                </c:pt>
                <c:pt idx="126">
                  <c:v>1896</c:v>
                </c:pt>
                <c:pt idx="127">
                  <c:v>1897</c:v>
                </c:pt>
                <c:pt idx="128">
                  <c:v>1898</c:v>
                </c:pt>
                <c:pt idx="129">
                  <c:v>1899</c:v>
                </c:pt>
                <c:pt idx="130">
                  <c:v>1900</c:v>
                </c:pt>
                <c:pt idx="131">
                  <c:v>1901</c:v>
                </c:pt>
                <c:pt idx="132">
                  <c:v>1902</c:v>
                </c:pt>
                <c:pt idx="133">
                  <c:v>1903</c:v>
                </c:pt>
                <c:pt idx="134">
                  <c:v>1904</c:v>
                </c:pt>
                <c:pt idx="135">
                  <c:v>1905</c:v>
                </c:pt>
                <c:pt idx="136">
                  <c:v>1906</c:v>
                </c:pt>
                <c:pt idx="137">
                  <c:v>1907</c:v>
                </c:pt>
                <c:pt idx="138">
                  <c:v>1908</c:v>
                </c:pt>
                <c:pt idx="139">
                  <c:v>1909</c:v>
                </c:pt>
                <c:pt idx="140">
                  <c:v>1910</c:v>
                </c:pt>
                <c:pt idx="141">
                  <c:v>1911</c:v>
                </c:pt>
                <c:pt idx="142">
                  <c:v>1912</c:v>
                </c:pt>
                <c:pt idx="143">
                  <c:v>1913</c:v>
                </c:pt>
                <c:pt idx="144">
                  <c:v>1914</c:v>
                </c:pt>
                <c:pt idx="145">
                  <c:v>1915</c:v>
                </c:pt>
                <c:pt idx="146">
                  <c:v>1916</c:v>
                </c:pt>
                <c:pt idx="147">
                  <c:v>1917</c:v>
                </c:pt>
                <c:pt idx="148">
                  <c:v>1918</c:v>
                </c:pt>
                <c:pt idx="149">
                  <c:v>1919</c:v>
                </c:pt>
                <c:pt idx="150">
                  <c:v>1920</c:v>
                </c:pt>
                <c:pt idx="151">
                  <c:v>1921</c:v>
                </c:pt>
                <c:pt idx="152">
                  <c:v>1922</c:v>
                </c:pt>
                <c:pt idx="153">
                  <c:v>1923</c:v>
                </c:pt>
                <c:pt idx="154">
                  <c:v>1924</c:v>
                </c:pt>
                <c:pt idx="155">
                  <c:v>1925</c:v>
                </c:pt>
                <c:pt idx="156">
                  <c:v>1926</c:v>
                </c:pt>
                <c:pt idx="157">
                  <c:v>1927</c:v>
                </c:pt>
                <c:pt idx="158">
                  <c:v>1928</c:v>
                </c:pt>
                <c:pt idx="159">
                  <c:v>1929</c:v>
                </c:pt>
                <c:pt idx="160">
                  <c:v>1930</c:v>
                </c:pt>
                <c:pt idx="161">
                  <c:v>1931</c:v>
                </c:pt>
                <c:pt idx="162">
                  <c:v>1932</c:v>
                </c:pt>
                <c:pt idx="163">
                  <c:v>1933</c:v>
                </c:pt>
                <c:pt idx="164">
                  <c:v>1934</c:v>
                </c:pt>
                <c:pt idx="165">
                  <c:v>1935</c:v>
                </c:pt>
                <c:pt idx="166">
                  <c:v>1936</c:v>
                </c:pt>
                <c:pt idx="167">
                  <c:v>1937</c:v>
                </c:pt>
                <c:pt idx="168">
                  <c:v>1938</c:v>
                </c:pt>
                <c:pt idx="169">
                  <c:v>1939</c:v>
                </c:pt>
                <c:pt idx="170">
                  <c:v>1940</c:v>
                </c:pt>
                <c:pt idx="171">
                  <c:v>1941</c:v>
                </c:pt>
                <c:pt idx="172">
                  <c:v>1942</c:v>
                </c:pt>
                <c:pt idx="173">
                  <c:v>1943</c:v>
                </c:pt>
                <c:pt idx="174">
                  <c:v>1944</c:v>
                </c:pt>
                <c:pt idx="175">
                  <c:v>1945</c:v>
                </c:pt>
                <c:pt idx="176">
                  <c:v>1946</c:v>
                </c:pt>
                <c:pt idx="177">
                  <c:v>1947</c:v>
                </c:pt>
                <c:pt idx="178">
                  <c:v>1948</c:v>
                </c:pt>
                <c:pt idx="179">
                  <c:v>1949</c:v>
                </c:pt>
                <c:pt idx="180">
                  <c:v>1950</c:v>
                </c:pt>
                <c:pt idx="181">
                  <c:v>1951</c:v>
                </c:pt>
                <c:pt idx="182">
                  <c:v>1952</c:v>
                </c:pt>
                <c:pt idx="183">
                  <c:v>1953</c:v>
                </c:pt>
                <c:pt idx="184">
                  <c:v>1954</c:v>
                </c:pt>
                <c:pt idx="185">
                  <c:v>1955</c:v>
                </c:pt>
                <c:pt idx="186">
                  <c:v>1956</c:v>
                </c:pt>
                <c:pt idx="187">
                  <c:v>1957</c:v>
                </c:pt>
                <c:pt idx="188">
                  <c:v>1958</c:v>
                </c:pt>
                <c:pt idx="189">
                  <c:v>1959</c:v>
                </c:pt>
                <c:pt idx="190">
                  <c:v>1960</c:v>
                </c:pt>
                <c:pt idx="191">
                  <c:v>1961</c:v>
                </c:pt>
                <c:pt idx="192">
                  <c:v>1962</c:v>
                </c:pt>
                <c:pt idx="193">
                  <c:v>1963</c:v>
                </c:pt>
                <c:pt idx="194">
                  <c:v>1964</c:v>
                </c:pt>
                <c:pt idx="195">
                  <c:v>1965</c:v>
                </c:pt>
                <c:pt idx="196">
                  <c:v>1966</c:v>
                </c:pt>
                <c:pt idx="197">
                  <c:v>1967</c:v>
                </c:pt>
                <c:pt idx="198">
                  <c:v>1968</c:v>
                </c:pt>
                <c:pt idx="199">
                  <c:v>1969</c:v>
                </c:pt>
                <c:pt idx="200">
                  <c:v>1970</c:v>
                </c:pt>
                <c:pt idx="201">
                  <c:v>1971</c:v>
                </c:pt>
                <c:pt idx="202">
                  <c:v>1972</c:v>
                </c:pt>
                <c:pt idx="203">
                  <c:v>1973</c:v>
                </c:pt>
                <c:pt idx="204">
                  <c:v>1974</c:v>
                </c:pt>
                <c:pt idx="205">
                  <c:v>1975</c:v>
                </c:pt>
                <c:pt idx="206">
                  <c:v>1976</c:v>
                </c:pt>
                <c:pt idx="207">
                  <c:v>1977</c:v>
                </c:pt>
                <c:pt idx="208">
                  <c:v>1978</c:v>
                </c:pt>
                <c:pt idx="209">
                  <c:v>1979</c:v>
                </c:pt>
                <c:pt idx="210">
                  <c:v>1980</c:v>
                </c:pt>
                <c:pt idx="211">
                  <c:v>1981</c:v>
                </c:pt>
                <c:pt idx="212">
                  <c:v>1982</c:v>
                </c:pt>
                <c:pt idx="213">
                  <c:v>1983</c:v>
                </c:pt>
                <c:pt idx="214">
                  <c:v>1984</c:v>
                </c:pt>
                <c:pt idx="215">
                  <c:v>1985</c:v>
                </c:pt>
                <c:pt idx="216">
                  <c:v>1986</c:v>
                </c:pt>
                <c:pt idx="217">
                  <c:v>1987</c:v>
                </c:pt>
                <c:pt idx="218">
                  <c:v>1988</c:v>
                </c:pt>
                <c:pt idx="219">
                  <c:v>1989</c:v>
                </c:pt>
                <c:pt idx="220">
                  <c:v>1990</c:v>
                </c:pt>
                <c:pt idx="221">
                  <c:v>1991</c:v>
                </c:pt>
                <c:pt idx="222">
                  <c:v>1992</c:v>
                </c:pt>
                <c:pt idx="223">
                  <c:v>1993</c:v>
                </c:pt>
                <c:pt idx="224">
                  <c:v>1994</c:v>
                </c:pt>
                <c:pt idx="225">
                  <c:v>1995</c:v>
                </c:pt>
                <c:pt idx="226">
                  <c:v>1996</c:v>
                </c:pt>
                <c:pt idx="227">
                  <c:v>1997</c:v>
                </c:pt>
                <c:pt idx="228">
                  <c:v>1998</c:v>
                </c:pt>
                <c:pt idx="229">
                  <c:v>1999</c:v>
                </c:pt>
                <c:pt idx="230">
                  <c:v>2000</c:v>
                </c:pt>
                <c:pt idx="231">
                  <c:v>2001</c:v>
                </c:pt>
                <c:pt idx="232">
                  <c:v>2002</c:v>
                </c:pt>
                <c:pt idx="233">
                  <c:v>2003</c:v>
                </c:pt>
                <c:pt idx="234">
                  <c:v>2004</c:v>
                </c:pt>
                <c:pt idx="235">
                  <c:v>2005</c:v>
                </c:pt>
                <c:pt idx="236">
                  <c:v>2006</c:v>
                </c:pt>
                <c:pt idx="237">
                  <c:v>2007</c:v>
                </c:pt>
                <c:pt idx="238">
                  <c:v>2008</c:v>
                </c:pt>
                <c:pt idx="239">
                  <c:v>2009</c:v>
                </c:pt>
                <c:pt idx="240">
                  <c:v>2010</c:v>
                </c:pt>
                <c:pt idx="241">
                  <c:v>2011</c:v>
                </c:pt>
                <c:pt idx="242">
                  <c:v>2012</c:v>
                </c:pt>
                <c:pt idx="243">
                  <c:v>2013</c:v>
                </c:pt>
                <c:pt idx="244">
                  <c:v>2014</c:v>
                </c:pt>
                <c:pt idx="245">
                  <c:v>2015</c:v>
                </c:pt>
                <c:pt idx="246">
                  <c:v>2016</c:v>
                </c:pt>
                <c:pt idx="247">
                  <c:v>2017</c:v>
                </c:pt>
                <c:pt idx="248">
                  <c:v>2018</c:v>
                </c:pt>
                <c:pt idx="249">
                  <c:v>2019</c:v>
                </c:pt>
                <c:pt idx="250">
                  <c:v>2020</c:v>
                </c:pt>
                <c:pt idx="251">
                  <c:v>2021</c:v>
                </c:pt>
                <c:pt idx="252">
                  <c:v>2022</c:v>
                </c:pt>
                <c:pt idx="253">
                  <c:v>2023</c:v>
                </c:pt>
                <c:pt idx="254">
                  <c:v>2024</c:v>
                </c:pt>
                <c:pt idx="255">
                  <c:v>2025</c:v>
                </c:pt>
              </c:strCache>
            </c:strRef>
          </c:cat>
          <c:val>
            <c:numRef>
              <c:f>'Klem-Data-graf1770-2O25-erupce '!$B$2:$B$257</c:f>
              <c:numCache>
                <c:formatCode>0.0</c:formatCode>
                <c:ptCount val="256"/>
                <c:pt idx="0">
                  <c:v>10.199999999999999</c:v>
                </c:pt>
                <c:pt idx="1">
                  <c:v>8.5</c:v>
                </c:pt>
                <c:pt idx="2">
                  <c:v>10.9</c:v>
                </c:pt>
                <c:pt idx="3">
                  <c:v>10</c:v>
                </c:pt>
                <c:pt idx="4">
                  <c:v>10.199999999999999</c:v>
                </c:pt>
                <c:pt idx="5">
                  <c:v>10.7</c:v>
                </c:pt>
                <c:pt idx="6">
                  <c:v>8.8000000000000007</c:v>
                </c:pt>
                <c:pt idx="7">
                  <c:v>8.9</c:v>
                </c:pt>
                <c:pt idx="8">
                  <c:v>10.199999999999999</c:v>
                </c:pt>
                <c:pt idx="9">
                  <c:v>10.4</c:v>
                </c:pt>
                <c:pt idx="10">
                  <c:v>8.9</c:v>
                </c:pt>
                <c:pt idx="11">
                  <c:v>10.3</c:v>
                </c:pt>
                <c:pt idx="12">
                  <c:v>9</c:v>
                </c:pt>
                <c:pt idx="13">
                  <c:v>10.1</c:v>
                </c:pt>
                <c:pt idx="14">
                  <c:v>8.4</c:v>
                </c:pt>
                <c:pt idx="15">
                  <c:v>7.9</c:v>
                </c:pt>
                <c:pt idx="16">
                  <c:v>7.4</c:v>
                </c:pt>
                <c:pt idx="17">
                  <c:v>10.199999999999999</c:v>
                </c:pt>
                <c:pt idx="18">
                  <c:v>9.9</c:v>
                </c:pt>
                <c:pt idx="19">
                  <c:v>10.199999999999999</c:v>
                </c:pt>
                <c:pt idx="20">
                  <c:v>10.199999999999999</c:v>
                </c:pt>
                <c:pt idx="21">
                  <c:v>11.2</c:v>
                </c:pt>
                <c:pt idx="22">
                  <c:v>10.3</c:v>
                </c:pt>
                <c:pt idx="23">
                  <c:v>10.6</c:v>
                </c:pt>
                <c:pt idx="24">
                  <c:v>11.5</c:v>
                </c:pt>
                <c:pt idx="25">
                  <c:v>10</c:v>
                </c:pt>
                <c:pt idx="26">
                  <c:v>10.1</c:v>
                </c:pt>
                <c:pt idx="27">
                  <c:v>11</c:v>
                </c:pt>
                <c:pt idx="28">
                  <c:v>10.7</c:v>
                </c:pt>
                <c:pt idx="29">
                  <c:v>7.7</c:v>
                </c:pt>
                <c:pt idx="30">
                  <c:v>10.1</c:v>
                </c:pt>
                <c:pt idx="31">
                  <c:v>10.9</c:v>
                </c:pt>
                <c:pt idx="32">
                  <c:v>10.199999999999999</c:v>
                </c:pt>
                <c:pt idx="33">
                  <c:v>9.1999999999999993</c:v>
                </c:pt>
                <c:pt idx="34">
                  <c:v>9.6</c:v>
                </c:pt>
                <c:pt idx="35">
                  <c:v>8.1</c:v>
                </c:pt>
                <c:pt idx="36">
                  <c:v>11</c:v>
                </c:pt>
                <c:pt idx="37">
                  <c:v>10.8</c:v>
                </c:pt>
                <c:pt idx="38">
                  <c:v>9.1999999999999993</c:v>
                </c:pt>
                <c:pt idx="39">
                  <c:v>9.9</c:v>
                </c:pt>
                <c:pt idx="40">
                  <c:v>9.6999999999999993</c:v>
                </c:pt>
                <c:pt idx="41">
                  <c:v>11.2</c:v>
                </c:pt>
                <c:pt idx="42">
                  <c:v>8.6</c:v>
                </c:pt>
                <c:pt idx="43">
                  <c:v>9.5</c:v>
                </c:pt>
                <c:pt idx="44">
                  <c:v>8.4</c:v>
                </c:pt>
                <c:pt idx="45">
                  <c:v>9.5</c:v>
                </c:pt>
                <c:pt idx="46">
                  <c:v>9</c:v>
                </c:pt>
                <c:pt idx="47">
                  <c:v>9.9</c:v>
                </c:pt>
                <c:pt idx="48">
                  <c:v>10.1</c:v>
                </c:pt>
                <c:pt idx="49">
                  <c:v>10.4</c:v>
                </c:pt>
                <c:pt idx="50">
                  <c:v>9.1999999999999993</c:v>
                </c:pt>
                <c:pt idx="51">
                  <c:v>9.9</c:v>
                </c:pt>
                <c:pt idx="52">
                  <c:v>11</c:v>
                </c:pt>
                <c:pt idx="53">
                  <c:v>9.6999999999999993</c:v>
                </c:pt>
                <c:pt idx="54">
                  <c:v>10.5</c:v>
                </c:pt>
                <c:pt idx="55">
                  <c:v>10.4</c:v>
                </c:pt>
                <c:pt idx="56">
                  <c:v>9.9</c:v>
                </c:pt>
                <c:pt idx="57">
                  <c:v>9.8000000000000007</c:v>
                </c:pt>
                <c:pt idx="58">
                  <c:v>10</c:v>
                </c:pt>
                <c:pt idx="59">
                  <c:v>7.4</c:v>
                </c:pt>
                <c:pt idx="60">
                  <c:v>9.3000000000000007</c:v>
                </c:pt>
                <c:pt idx="61">
                  <c:v>9.6999999999999993</c:v>
                </c:pt>
                <c:pt idx="62">
                  <c:v>9.5</c:v>
                </c:pt>
                <c:pt idx="63">
                  <c:v>9.9</c:v>
                </c:pt>
                <c:pt idx="64">
                  <c:v>11.4</c:v>
                </c:pt>
                <c:pt idx="65">
                  <c:v>9.6999999999999993</c:v>
                </c:pt>
                <c:pt idx="66">
                  <c:v>9.6999999999999993</c:v>
                </c:pt>
                <c:pt idx="67">
                  <c:v>8.3000000000000007</c:v>
                </c:pt>
                <c:pt idx="68">
                  <c:v>7.2</c:v>
                </c:pt>
                <c:pt idx="69">
                  <c:v>9.1</c:v>
                </c:pt>
                <c:pt idx="70">
                  <c:v>7.6</c:v>
                </c:pt>
                <c:pt idx="71">
                  <c:v>9.5</c:v>
                </c:pt>
                <c:pt idx="72">
                  <c:v>8.6999999999999993</c:v>
                </c:pt>
                <c:pt idx="73">
                  <c:v>9.5</c:v>
                </c:pt>
                <c:pt idx="74">
                  <c:v>8.3000000000000007</c:v>
                </c:pt>
                <c:pt idx="75">
                  <c:v>8.3000000000000007</c:v>
                </c:pt>
                <c:pt idx="76">
                  <c:v>10</c:v>
                </c:pt>
                <c:pt idx="77">
                  <c:v>8.1999999999999993</c:v>
                </c:pt>
                <c:pt idx="78">
                  <c:v>9.1</c:v>
                </c:pt>
                <c:pt idx="79">
                  <c:v>8.4</c:v>
                </c:pt>
                <c:pt idx="80">
                  <c:v>8.6999999999999993</c:v>
                </c:pt>
                <c:pt idx="81">
                  <c:v>8.5</c:v>
                </c:pt>
                <c:pt idx="82">
                  <c:v>9.9</c:v>
                </c:pt>
                <c:pt idx="83">
                  <c:v>7.8</c:v>
                </c:pt>
                <c:pt idx="84">
                  <c:v>8.9</c:v>
                </c:pt>
                <c:pt idx="85">
                  <c:v>7.6</c:v>
                </c:pt>
                <c:pt idx="86">
                  <c:v>8.9</c:v>
                </c:pt>
                <c:pt idx="87">
                  <c:v>9.1</c:v>
                </c:pt>
                <c:pt idx="88">
                  <c:v>7.9</c:v>
                </c:pt>
                <c:pt idx="89">
                  <c:v>10</c:v>
                </c:pt>
                <c:pt idx="90">
                  <c:v>8.4</c:v>
                </c:pt>
                <c:pt idx="91">
                  <c:v>9.1999999999999993</c:v>
                </c:pt>
                <c:pt idx="92">
                  <c:v>9.8000000000000007</c:v>
                </c:pt>
                <c:pt idx="93">
                  <c:v>10.4</c:v>
                </c:pt>
                <c:pt idx="94">
                  <c:v>7.4</c:v>
                </c:pt>
                <c:pt idx="95">
                  <c:v>9.1</c:v>
                </c:pt>
                <c:pt idx="96">
                  <c:v>10</c:v>
                </c:pt>
                <c:pt idx="97">
                  <c:v>9.1</c:v>
                </c:pt>
                <c:pt idx="98">
                  <c:v>11.2</c:v>
                </c:pt>
                <c:pt idx="99">
                  <c:v>9.4</c:v>
                </c:pt>
                <c:pt idx="100">
                  <c:v>8.1</c:v>
                </c:pt>
                <c:pt idx="101">
                  <c:v>7.2</c:v>
                </c:pt>
                <c:pt idx="102">
                  <c:v>10.3</c:v>
                </c:pt>
                <c:pt idx="103">
                  <c:v>9.8000000000000007</c:v>
                </c:pt>
                <c:pt idx="104">
                  <c:v>9.1999999999999993</c:v>
                </c:pt>
                <c:pt idx="105">
                  <c:v>8.4</c:v>
                </c:pt>
                <c:pt idx="106">
                  <c:v>9.1</c:v>
                </c:pt>
                <c:pt idx="107">
                  <c:v>9.4</c:v>
                </c:pt>
                <c:pt idx="108">
                  <c:v>9.6999999999999993</c:v>
                </c:pt>
                <c:pt idx="109">
                  <c:v>7.9</c:v>
                </c:pt>
                <c:pt idx="110">
                  <c:v>9.4</c:v>
                </c:pt>
                <c:pt idx="111">
                  <c:v>8.1999999999999993</c:v>
                </c:pt>
                <c:pt idx="112">
                  <c:v>9.6</c:v>
                </c:pt>
                <c:pt idx="113">
                  <c:v>9</c:v>
                </c:pt>
                <c:pt idx="114">
                  <c:v>9.5</c:v>
                </c:pt>
                <c:pt idx="115">
                  <c:v>9.4</c:v>
                </c:pt>
                <c:pt idx="116">
                  <c:v>9.5</c:v>
                </c:pt>
                <c:pt idx="117">
                  <c:v>8.4</c:v>
                </c:pt>
                <c:pt idx="118">
                  <c:v>8.4</c:v>
                </c:pt>
                <c:pt idx="119">
                  <c:v>8.8000000000000007</c:v>
                </c:pt>
                <c:pt idx="120">
                  <c:v>8.9</c:v>
                </c:pt>
                <c:pt idx="121">
                  <c:v>8.6</c:v>
                </c:pt>
                <c:pt idx="122">
                  <c:v>8.9</c:v>
                </c:pt>
                <c:pt idx="123">
                  <c:v>8.9</c:v>
                </c:pt>
                <c:pt idx="124">
                  <c:v>9.3000000000000007</c:v>
                </c:pt>
                <c:pt idx="125">
                  <c:v>8.4</c:v>
                </c:pt>
                <c:pt idx="126">
                  <c:v>8.6</c:v>
                </c:pt>
                <c:pt idx="127">
                  <c:v>9.1</c:v>
                </c:pt>
                <c:pt idx="128">
                  <c:v>10.1</c:v>
                </c:pt>
                <c:pt idx="129">
                  <c:v>8.9</c:v>
                </c:pt>
                <c:pt idx="130">
                  <c:v>9.5</c:v>
                </c:pt>
                <c:pt idx="131">
                  <c:v>8.6999999999999993</c:v>
                </c:pt>
                <c:pt idx="132">
                  <c:v>8.1999999999999993</c:v>
                </c:pt>
                <c:pt idx="133">
                  <c:v>9.6</c:v>
                </c:pt>
                <c:pt idx="134">
                  <c:v>9.8000000000000007</c:v>
                </c:pt>
                <c:pt idx="135">
                  <c:v>9.3000000000000007</c:v>
                </c:pt>
                <c:pt idx="136">
                  <c:v>9.5</c:v>
                </c:pt>
                <c:pt idx="137">
                  <c:v>9.1999999999999993</c:v>
                </c:pt>
                <c:pt idx="138">
                  <c:v>8.6999999999999993</c:v>
                </c:pt>
                <c:pt idx="139">
                  <c:v>8.6999999999999993</c:v>
                </c:pt>
                <c:pt idx="140">
                  <c:v>9.5</c:v>
                </c:pt>
                <c:pt idx="141">
                  <c:v>10.3</c:v>
                </c:pt>
                <c:pt idx="142">
                  <c:v>8.6</c:v>
                </c:pt>
                <c:pt idx="143">
                  <c:v>9.4</c:v>
                </c:pt>
                <c:pt idx="144">
                  <c:v>9.3000000000000007</c:v>
                </c:pt>
                <c:pt idx="145">
                  <c:v>9.1999999999999993</c:v>
                </c:pt>
                <c:pt idx="146">
                  <c:v>10.1</c:v>
                </c:pt>
                <c:pt idx="147">
                  <c:v>8.8000000000000007</c:v>
                </c:pt>
                <c:pt idx="148">
                  <c:v>10</c:v>
                </c:pt>
                <c:pt idx="149">
                  <c:v>8.6</c:v>
                </c:pt>
                <c:pt idx="150">
                  <c:v>9.6999999999999993</c:v>
                </c:pt>
                <c:pt idx="151">
                  <c:v>10.1</c:v>
                </c:pt>
                <c:pt idx="152">
                  <c:v>8.3000000000000007</c:v>
                </c:pt>
                <c:pt idx="153">
                  <c:v>9.3000000000000007</c:v>
                </c:pt>
                <c:pt idx="154">
                  <c:v>8.6</c:v>
                </c:pt>
                <c:pt idx="155">
                  <c:v>9.5</c:v>
                </c:pt>
                <c:pt idx="156">
                  <c:v>9.9</c:v>
                </c:pt>
                <c:pt idx="157">
                  <c:v>9.4</c:v>
                </c:pt>
                <c:pt idx="158">
                  <c:v>9.6999999999999993</c:v>
                </c:pt>
                <c:pt idx="159">
                  <c:v>8.4</c:v>
                </c:pt>
                <c:pt idx="160">
                  <c:v>10.1</c:v>
                </c:pt>
                <c:pt idx="161">
                  <c:v>8.8000000000000007</c:v>
                </c:pt>
                <c:pt idx="162">
                  <c:v>9.6</c:v>
                </c:pt>
                <c:pt idx="163">
                  <c:v>8.9</c:v>
                </c:pt>
                <c:pt idx="164">
                  <c:v>11.3</c:v>
                </c:pt>
                <c:pt idx="165">
                  <c:v>10</c:v>
                </c:pt>
                <c:pt idx="166">
                  <c:v>9.8000000000000007</c:v>
                </c:pt>
                <c:pt idx="167">
                  <c:v>10.199999999999999</c:v>
                </c:pt>
                <c:pt idx="168">
                  <c:v>10.1</c:v>
                </c:pt>
                <c:pt idx="169">
                  <c:v>9.6999999999999993</c:v>
                </c:pt>
                <c:pt idx="170">
                  <c:v>7.5</c:v>
                </c:pt>
                <c:pt idx="171">
                  <c:v>8.1999999999999993</c:v>
                </c:pt>
                <c:pt idx="172">
                  <c:v>8.6</c:v>
                </c:pt>
                <c:pt idx="173">
                  <c:v>10.199999999999999</c:v>
                </c:pt>
                <c:pt idx="174">
                  <c:v>9.6</c:v>
                </c:pt>
                <c:pt idx="175">
                  <c:v>10.3</c:v>
                </c:pt>
                <c:pt idx="176">
                  <c:v>9.8000000000000007</c:v>
                </c:pt>
                <c:pt idx="177">
                  <c:v>9.8000000000000007</c:v>
                </c:pt>
                <c:pt idx="178">
                  <c:v>10.4</c:v>
                </c:pt>
                <c:pt idx="179">
                  <c:v>10.4</c:v>
                </c:pt>
                <c:pt idx="180">
                  <c:v>10.199999999999999</c:v>
                </c:pt>
                <c:pt idx="181">
                  <c:v>10.4</c:v>
                </c:pt>
                <c:pt idx="182">
                  <c:v>9.6999999999999993</c:v>
                </c:pt>
                <c:pt idx="183">
                  <c:v>10.5</c:v>
                </c:pt>
                <c:pt idx="184">
                  <c:v>9.1</c:v>
                </c:pt>
                <c:pt idx="185">
                  <c:v>8.9</c:v>
                </c:pt>
                <c:pt idx="186">
                  <c:v>8.3000000000000007</c:v>
                </c:pt>
                <c:pt idx="187">
                  <c:v>10.1</c:v>
                </c:pt>
                <c:pt idx="188">
                  <c:v>9.6999999999999993</c:v>
                </c:pt>
                <c:pt idx="189">
                  <c:v>10.199999999999999</c:v>
                </c:pt>
                <c:pt idx="190">
                  <c:v>9.8000000000000007</c:v>
                </c:pt>
                <c:pt idx="191">
                  <c:v>10.4</c:v>
                </c:pt>
                <c:pt idx="192">
                  <c:v>8.8000000000000007</c:v>
                </c:pt>
                <c:pt idx="193">
                  <c:v>9</c:v>
                </c:pt>
                <c:pt idx="194">
                  <c:v>9.6999999999999993</c:v>
                </c:pt>
                <c:pt idx="195">
                  <c:v>9</c:v>
                </c:pt>
                <c:pt idx="196">
                  <c:v>10.4</c:v>
                </c:pt>
                <c:pt idx="197">
                  <c:v>10.7</c:v>
                </c:pt>
                <c:pt idx="198">
                  <c:v>9.8000000000000007</c:v>
                </c:pt>
                <c:pt idx="199">
                  <c:v>9.3000000000000007</c:v>
                </c:pt>
                <c:pt idx="200">
                  <c:v>9.5</c:v>
                </c:pt>
                <c:pt idx="201">
                  <c:v>10.1</c:v>
                </c:pt>
                <c:pt idx="202">
                  <c:v>9.8000000000000007</c:v>
                </c:pt>
                <c:pt idx="203">
                  <c:v>10</c:v>
                </c:pt>
                <c:pt idx="204">
                  <c:v>10.199999999999999</c:v>
                </c:pt>
                <c:pt idx="205">
                  <c:v>10.8</c:v>
                </c:pt>
                <c:pt idx="206">
                  <c:v>10.7</c:v>
                </c:pt>
                <c:pt idx="207">
                  <c:v>10.199999999999999</c:v>
                </c:pt>
                <c:pt idx="208">
                  <c:v>9.6</c:v>
                </c:pt>
                <c:pt idx="209">
                  <c:v>9.9</c:v>
                </c:pt>
                <c:pt idx="210">
                  <c:v>9</c:v>
                </c:pt>
                <c:pt idx="211">
                  <c:v>10.1</c:v>
                </c:pt>
                <c:pt idx="212">
                  <c:v>10.6</c:v>
                </c:pt>
                <c:pt idx="213">
                  <c:v>10.9</c:v>
                </c:pt>
                <c:pt idx="214">
                  <c:v>9.8000000000000007</c:v>
                </c:pt>
                <c:pt idx="215">
                  <c:v>9.3000000000000007</c:v>
                </c:pt>
                <c:pt idx="216">
                  <c:v>10</c:v>
                </c:pt>
                <c:pt idx="217">
                  <c:v>9.3000000000000007</c:v>
                </c:pt>
                <c:pt idx="218">
                  <c:v>10.9</c:v>
                </c:pt>
                <c:pt idx="219">
                  <c:v>11.2</c:v>
                </c:pt>
                <c:pt idx="220">
                  <c:v>11.4</c:v>
                </c:pt>
                <c:pt idx="221">
                  <c:v>10</c:v>
                </c:pt>
                <c:pt idx="222">
                  <c:v>11.4</c:v>
                </c:pt>
                <c:pt idx="223">
                  <c:v>10.4</c:v>
                </c:pt>
                <c:pt idx="224">
                  <c:v>11.6</c:v>
                </c:pt>
                <c:pt idx="225">
                  <c:v>10.7</c:v>
                </c:pt>
                <c:pt idx="226">
                  <c:v>9</c:v>
                </c:pt>
                <c:pt idx="227">
                  <c:v>10.4</c:v>
                </c:pt>
                <c:pt idx="228">
                  <c:v>11.1</c:v>
                </c:pt>
                <c:pt idx="229">
                  <c:v>11.3</c:v>
                </c:pt>
                <c:pt idx="230">
                  <c:v>12</c:v>
                </c:pt>
                <c:pt idx="231">
                  <c:v>10.6</c:v>
                </c:pt>
                <c:pt idx="232">
                  <c:v>11.4</c:v>
                </c:pt>
                <c:pt idx="233">
                  <c:v>11.2</c:v>
                </c:pt>
                <c:pt idx="234">
                  <c:v>10.9</c:v>
                </c:pt>
                <c:pt idx="235" formatCode="General">
                  <c:v>10.9</c:v>
                </c:pt>
                <c:pt idx="236" formatCode="General">
                  <c:v>11.3</c:v>
                </c:pt>
                <c:pt idx="237">
                  <c:v>12.1</c:v>
                </c:pt>
                <c:pt idx="238">
                  <c:v>11.7</c:v>
                </c:pt>
                <c:pt idx="239">
                  <c:v>11.4</c:v>
                </c:pt>
                <c:pt idx="240">
                  <c:v>10</c:v>
                </c:pt>
                <c:pt idx="241">
                  <c:v>11.6</c:v>
                </c:pt>
                <c:pt idx="242">
                  <c:v>11.5</c:v>
                </c:pt>
                <c:pt idx="243">
                  <c:v>10.8</c:v>
                </c:pt>
                <c:pt idx="244">
                  <c:v>12.5</c:v>
                </c:pt>
                <c:pt idx="245">
                  <c:v>12.5</c:v>
                </c:pt>
                <c:pt idx="246">
                  <c:v>11.8</c:v>
                </c:pt>
                <c:pt idx="247">
                  <c:v>11.8</c:v>
                </c:pt>
                <c:pt idx="248">
                  <c:v>12.8</c:v>
                </c:pt>
                <c:pt idx="249">
                  <c:v>12.6</c:v>
                </c:pt>
                <c:pt idx="250">
                  <c:v>12.3</c:v>
                </c:pt>
                <c:pt idx="251">
                  <c:v>11.1</c:v>
                </c:pt>
                <c:pt idx="252">
                  <c:v>12.4</c:v>
                </c:pt>
                <c:pt idx="253">
                  <c:v>12.8</c:v>
                </c:pt>
                <c:pt idx="254">
                  <c:v>13.3</c:v>
                </c:pt>
                <c:pt idx="255">
                  <c:v>11.8</c:v>
                </c:pt>
              </c:numCache>
            </c:numRef>
          </c:val>
        </c:ser>
        <c:marker val="1"/>
        <c:axId val="129109376"/>
        <c:axId val="129143936"/>
      </c:lineChart>
      <c:catAx>
        <c:axId val="129109376"/>
        <c:scaling>
          <c:orientation val="minMax"/>
        </c:scaling>
        <c:axPos val="b"/>
        <c:majorGridlines>
          <c:spPr>
            <a:ln w="3175">
              <a:prstDash val="sysDot"/>
            </a:ln>
          </c:spPr>
        </c:majorGridlines>
        <c:tickLblPos val="nextTo"/>
        <c:txPr>
          <a:bodyPr/>
          <a:lstStyle/>
          <a:p>
            <a:pPr>
              <a:defRPr sz="1000" b="1" i="0" baseline="0"/>
            </a:pPr>
            <a:endParaRPr lang="cs-CZ"/>
          </a:p>
        </c:txPr>
        <c:crossAx val="129143936"/>
        <c:crosses val="autoZero"/>
        <c:auto val="1"/>
        <c:lblAlgn val="ctr"/>
        <c:lblOffset val="100"/>
      </c:catAx>
      <c:valAx>
        <c:axId val="129143936"/>
        <c:scaling>
          <c:orientation val="minMax"/>
          <c:max val="13.5"/>
          <c:min val="7"/>
        </c:scaling>
        <c:axPos val="l"/>
        <c:majorGridlines/>
        <c:numFmt formatCode="0.0" sourceLinked="1"/>
        <c:tickLblPos val="nextTo"/>
        <c:txPr>
          <a:bodyPr/>
          <a:lstStyle/>
          <a:p>
            <a:pPr>
              <a:defRPr sz="600" baseline="0"/>
            </a:pPr>
            <a:endParaRPr lang="cs-CZ"/>
          </a:p>
        </c:txPr>
        <c:crossAx val="129109376"/>
        <c:crosses val="autoZero"/>
        <c:crossBetween val="between"/>
        <c:majorUnit val="0.1"/>
      </c:valAx>
    </c:plotArea>
    <c:legend>
      <c:legendPos val="r"/>
      <c:layout>
        <c:manualLayout>
          <c:xMode val="edge"/>
          <c:yMode val="edge"/>
          <c:x val="0.43276779171070351"/>
          <c:y val="5.5742016729595539E-4"/>
          <c:w val="0.39886624466342396"/>
          <c:h val="0.12754477409890022"/>
        </c:manualLayout>
      </c:layout>
      <c:txPr>
        <a:bodyPr/>
        <a:lstStyle/>
        <a:p>
          <a:pPr>
            <a:defRPr sz="1200" b="1"/>
          </a:pPr>
          <a:endParaRPr lang="cs-CZ"/>
        </a:p>
      </c:txPr>
    </c:legend>
    <c:plotVisOnly val="1"/>
  </c:chart>
  <c:printSettings>
    <c:headerFooter/>
    <c:pageMargins b="0.78740157499999996" l="0.70000000000000062" r="0.70000000000000062" t="0.78740157499999996"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lang val="cs-CZ"/>
  <c:chart>
    <c:title>
      <c:tx>
        <c:rich>
          <a:bodyPr/>
          <a:lstStyle/>
          <a:p>
            <a:pPr>
              <a:defRPr/>
            </a:pPr>
            <a:r>
              <a:rPr lang="cs-CZ"/>
              <a:t>Rozdíl teplot Klementimum</a:t>
            </a:r>
            <a:r>
              <a:rPr lang="cs-CZ" baseline="0"/>
              <a:t> a ČR</a:t>
            </a:r>
            <a:r>
              <a:rPr lang="en-US"/>
              <a:t> [°C]</a:t>
            </a:r>
          </a:p>
        </c:rich>
      </c:tx>
      <c:layout/>
    </c:title>
    <c:plotArea>
      <c:layout>
        <c:manualLayout>
          <c:layoutTarget val="inner"/>
          <c:xMode val="edge"/>
          <c:yMode val="edge"/>
          <c:x val="7.8919072615923014E-2"/>
          <c:y val="0.19480351414406533"/>
          <c:w val="0.86923359580052451"/>
          <c:h val="0.65183253135024788"/>
        </c:manualLayout>
      </c:layout>
      <c:lineChart>
        <c:grouping val="standard"/>
        <c:ser>
          <c:idx val="0"/>
          <c:order val="0"/>
          <c:tx>
            <c:strRef>
              <c:f>'Klementin-oprava- tepel- ostrov'!$I$192</c:f>
              <c:strCache>
                <c:ptCount val="1"/>
                <c:pt idx="0">
                  <c:v>rozdíl [°C]</c:v>
                </c:pt>
              </c:strCache>
            </c:strRef>
          </c:tx>
          <c:marker>
            <c:symbol val="none"/>
          </c:marker>
          <c:trendline>
            <c:trendlineType val="linear"/>
            <c:dispEq val="1"/>
            <c:trendlineLbl>
              <c:layout>
                <c:manualLayout>
                  <c:x val="-3.1619203849518815E-2"/>
                  <c:y val="-7.0574146981627298E-2"/>
                </c:manualLayout>
              </c:layout>
              <c:numFmt formatCode="General" sourceLinked="0"/>
            </c:trendlineLbl>
          </c:trendline>
          <c:cat>
            <c:numRef>
              <c:f>'Klementin-oprava- tepel- ostrov'!$H$193:$H$257</c:f>
              <c:numCache>
                <c:formatCode>General</c:formatCode>
                <c:ptCount val="65"/>
                <c:pt idx="0">
                  <c:v>1961</c:v>
                </c:pt>
                <c:pt idx="1">
                  <c:v>1962</c:v>
                </c:pt>
                <c:pt idx="2">
                  <c:v>1963</c:v>
                </c:pt>
                <c:pt idx="3">
                  <c:v>1964</c:v>
                </c:pt>
                <c:pt idx="4">
                  <c:v>1965</c:v>
                </c:pt>
                <c:pt idx="5">
                  <c:v>1966</c:v>
                </c:pt>
                <c:pt idx="6">
                  <c:v>1967</c:v>
                </c:pt>
                <c:pt idx="7">
                  <c:v>1968</c:v>
                </c:pt>
                <c:pt idx="8">
                  <c:v>1969</c:v>
                </c:pt>
                <c:pt idx="9">
                  <c:v>1970</c:v>
                </c:pt>
                <c:pt idx="10">
                  <c:v>1971</c:v>
                </c:pt>
                <c:pt idx="11">
                  <c:v>1972</c:v>
                </c:pt>
                <c:pt idx="12">
                  <c:v>1973</c:v>
                </c:pt>
                <c:pt idx="13">
                  <c:v>1974</c:v>
                </c:pt>
                <c:pt idx="14">
                  <c:v>1975</c:v>
                </c:pt>
                <c:pt idx="15">
                  <c:v>1976</c:v>
                </c:pt>
                <c:pt idx="16">
                  <c:v>1977</c:v>
                </c:pt>
                <c:pt idx="17">
                  <c:v>1978</c:v>
                </c:pt>
                <c:pt idx="18">
                  <c:v>1979</c:v>
                </c:pt>
                <c:pt idx="19">
                  <c:v>1980</c:v>
                </c:pt>
                <c:pt idx="20">
                  <c:v>1981</c:v>
                </c:pt>
                <c:pt idx="21">
                  <c:v>1982</c:v>
                </c:pt>
                <c:pt idx="22">
                  <c:v>1983</c:v>
                </c:pt>
                <c:pt idx="23">
                  <c:v>1984</c:v>
                </c:pt>
                <c:pt idx="24">
                  <c:v>1985</c:v>
                </c:pt>
                <c:pt idx="25">
                  <c:v>1986</c:v>
                </c:pt>
                <c:pt idx="26">
                  <c:v>1987</c:v>
                </c:pt>
                <c:pt idx="27">
                  <c:v>1988</c:v>
                </c:pt>
                <c:pt idx="28">
                  <c:v>1989</c:v>
                </c:pt>
                <c:pt idx="29">
                  <c:v>1990</c:v>
                </c:pt>
                <c:pt idx="30">
                  <c:v>1991</c:v>
                </c:pt>
                <c:pt idx="31">
                  <c:v>1992</c:v>
                </c:pt>
                <c:pt idx="32">
                  <c:v>1993</c:v>
                </c:pt>
                <c:pt idx="33">
                  <c:v>1994</c:v>
                </c:pt>
                <c:pt idx="34">
                  <c:v>1995</c:v>
                </c:pt>
                <c:pt idx="35">
                  <c:v>1996</c:v>
                </c:pt>
                <c:pt idx="36">
                  <c:v>1997</c:v>
                </c:pt>
                <c:pt idx="37">
                  <c:v>1998</c:v>
                </c:pt>
                <c:pt idx="38">
                  <c:v>1999</c:v>
                </c:pt>
                <c:pt idx="39">
                  <c:v>2000</c:v>
                </c:pt>
                <c:pt idx="40">
                  <c:v>2001</c:v>
                </c:pt>
                <c:pt idx="41">
                  <c:v>2002</c:v>
                </c:pt>
                <c:pt idx="42">
                  <c:v>2003</c:v>
                </c:pt>
                <c:pt idx="43">
                  <c:v>2004</c:v>
                </c:pt>
                <c:pt idx="44">
                  <c:v>2005</c:v>
                </c:pt>
                <c:pt idx="45">
                  <c:v>2006</c:v>
                </c:pt>
                <c:pt idx="46">
                  <c:v>2007</c:v>
                </c:pt>
                <c:pt idx="47">
                  <c:v>2008</c:v>
                </c:pt>
                <c:pt idx="48">
                  <c:v>2009</c:v>
                </c:pt>
                <c:pt idx="49">
                  <c:v>2010</c:v>
                </c:pt>
                <c:pt idx="50">
                  <c:v>2011</c:v>
                </c:pt>
                <c:pt idx="51">
                  <c:v>2012</c:v>
                </c:pt>
                <c:pt idx="52">
                  <c:v>2013</c:v>
                </c:pt>
                <c:pt idx="53">
                  <c:v>2014</c:v>
                </c:pt>
                <c:pt idx="54">
                  <c:v>2015</c:v>
                </c:pt>
                <c:pt idx="55">
                  <c:v>2016</c:v>
                </c:pt>
                <c:pt idx="56">
                  <c:v>2017</c:v>
                </c:pt>
                <c:pt idx="57">
                  <c:v>2018</c:v>
                </c:pt>
                <c:pt idx="58">
                  <c:v>2019</c:v>
                </c:pt>
                <c:pt idx="59">
                  <c:v>2020</c:v>
                </c:pt>
                <c:pt idx="60">
                  <c:v>2021</c:v>
                </c:pt>
                <c:pt idx="61">
                  <c:v>2022</c:v>
                </c:pt>
                <c:pt idx="62">
                  <c:v>2023</c:v>
                </c:pt>
                <c:pt idx="63">
                  <c:v>2024</c:v>
                </c:pt>
                <c:pt idx="64">
                  <c:v>2025</c:v>
                </c:pt>
              </c:numCache>
            </c:numRef>
          </c:cat>
          <c:val>
            <c:numRef>
              <c:f>'Klementin-oprava- tepel- ostrov'!$I$193:$I$257</c:f>
              <c:numCache>
                <c:formatCode>0.0</c:formatCode>
                <c:ptCount val="65"/>
                <c:pt idx="0">
                  <c:v>2.5</c:v>
                </c:pt>
                <c:pt idx="1">
                  <c:v>2.5000000000000009</c:v>
                </c:pt>
                <c:pt idx="2">
                  <c:v>2.5</c:v>
                </c:pt>
                <c:pt idx="3">
                  <c:v>2.6999999999999993</c:v>
                </c:pt>
                <c:pt idx="4">
                  <c:v>2.5999999999999996</c:v>
                </c:pt>
                <c:pt idx="5">
                  <c:v>2.5</c:v>
                </c:pt>
                <c:pt idx="6">
                  <c:v>2.6999999999999993</c:v>
                </c:pt>
                <c:pt idx="7">
                  <c:v>2.5000000000000009</c:v>
                </c:pt>
                <c:pt idx="8">
                  <c:v>2.4000000000000004</c:v>
                </c:pt>
                <c:pt idx="9">
                  <c:v>2.5999999999999996</c:v>
                </c:pt>
                <c:pt idx="10">
                  <c:v>2.5999999999999996</c:v>
                </c:pt>
                <c:pt idx="11">
                  <c:v>2.6000000000000005</c:v>
                </c:pt>
                <c:pt idx="12">
                  <c:v>2.8</c:v>
                </c:pt>
                <c:pt idx="13">
                  <c:v>2.1999999999999993</c:v>
                </c:pt>
                <c:pt idx="14">
                  <c:v>2.8000000000000007</c:v>
                </c:pt>
                <c:pt idx="15">
                  <c:v>3.3999999999999995</c:v>
                </c:pt>
                <c:pt idx="16">
                  <c:v>2.5999999999999996</c:v>
                </c:pt>
                <c:pt idx="17">
                  <c:v>2.8</c:v>
                </c:pt>
                <c:pt idx="18">
                  <c:v>2.7</c:v>
                </c:pt>
                <c:pt idx="19">
                  <c:v>2.7</c:v>
                </c:pt>
                <c:pt idx="20">
                  <c:v>2.5999999999999996</c:v>
                </c:pt>
                <c:pt idx="21">
                  <c:v>2.8</c:v>
                </c:pt>
                <c:pt idx="22">
                  <c:v>2.7000000000000011</c:v>
                </c:pt>
                <c:pt idx="23">
                  <c:v>2.8000000000000007</c:v>
                </c:pt>
                <c:pt idx="24">
                  <c:v>2.8000000000000007</c:v>
                </c:pt>
                <c:pt idx="25">
                  <c:v>2.8</c:v>
                </c:pt>
                <c:pt idx="26">
                  <c:v>2.7000000000000011</c:v>
                </c:pt>
                <c:pt idx="27">
                  <c:v>2.9000000000000004</c:v>
                </c:pt>
                <c:pt idx="28">
                  <c:v>2.7999999999999989</c:v>
                </c:pt>
                <c:pt idx="29">
                  <c:v>3</c:v>
                </c:pt>
                <c:pt idx="30">
                  <c:v>2.8</c:v>
                </c:pt>
                <c:pt idx="31">
                  <c:v>2.8000000000000007</c:v>
                </c:pt>
                <c:pt idx="32">
                  <c:v>2.8000000000000007</c:v>
                </c:pt>
                <c:pt idx="33">
                  <c:v>2.6999999999999993</c:v>
                </c:pt>
                <c:pt idx="34">
                  <c:v>2.7999999999999989</c:v>
                </c:pt>
                <c:pt idx="35">
                  <c:v>2.7</c:v>
                </c:pt>
                <c:pt idx="36">
                  <c:v>2.8000000000000007</c:v>
                </c:pt>
                <c:pt idx="37">
                  <c:v>2.9000000000000004</c:v>
                </c:pt>
                <c:pt idx="38">
                  <c:v>2.9000000000000004</c:v>
                </c:pt>
                <c:pt idx="39">
                  <c:v>2.9000000000000004</c:v>
                </c:pt>
                <c:pt idx="40">
                  <c:v>2.8</c:v>
                </c:pt>
                <c:pt idx="41">
                  <c:v>2.7000000000000011</c:v>
                </c:pt>
                <c:pt idx="42">
                  <c:v>3</c:v>
                </c:pt>
                <c:pt idx="43">
                  <c:v>3.1000000000000005</c:v>
                </c:pt>
                <c:pt idx="44">
                  <c:v>3.2</c:v>
                </c:pt>
                <c:pt idx="45">
                  <c:v>3.1000000000000014</c:v>
                </c:pt>
                <c:pt idx="46">
                  <c:v>3</c:v>
                </c:pt>
                <c:pt idx="47">
                  <c:v>2.7999999999999989</c:v>
                </c:pt>
                <c:pt idx="48">
                  <c:v>3</c:v>
                </c:pt>
                <c:pt idx="49">
                  <c:v>2.8</c:v>
                </c:pt>
                <c:pt idx="50">
                  <c:v>3.0999999999999996</c:v>
                </c:pt>
                <c:pt idx="51">
                  <c:v>3.1999999999999993</c:v>
                </c:pt>
                <c:pt idx="52">
                  <c:v>2.9000000000000004</c:v>
                </c:pt>
                <c:pt idx="53">
                  <c:v>3.0999999999999996</c:v>
                </c:pt>
                <c:pt idx="54">
                  <c:v>3.0999999999999996</c:v>
                </c:pt>
                <c:pt idx="55">
                  <c:v>3.1000000000000014</c:v>
                </c:pt>
                <c:pt idx="56">
                  <c:v>3.2000000000000011</c:v>
                </c:pt>
                <c:pt idx="57">
                  <c:v>3.2000000000000011</c:v>
                </c:pt>
                <c:pt idx="58">
                  <c:v>3.0999999999999996</c:v>
                </c:pt>
                <c:pt idx="59">
                  <c:v>3.2000000000000011</c:v>
                </c:pt>
                <c:pt idx="60">
                  <c:v>3.0999999999999996</c:v>
                </c:pt>
                <c:pt idx="61">
                  <c:v>3.2000000000000011</c:v>
                </c:pt>
                <c:pt idx="62">
                  <c:v>3.1000000000000014</c:v>
                </c:pt>
                <c:pt idx="63">
                  <c:v>3</c:v>
                </c:pt>
                <c:pt idx="64">
                  <c:v>3</c:v>
                </c:pt>
              </c:numCache>
            </c:numRef>
          </c:val>
        </c:ser>
        <c:marker val="1"/>
        <c:axId val="129149952"/>
        <c:axId val="130040576"/>
      </c:lineChart>
      <c:catAx>
        <c:axId val="129149952"/>
        <c:scaling>
          <c:orientation val="minMax"/>
        </c:scaling>
        <c:axPos val="b"/>
        <c:numFmt formatCode="General" sourceLinked="1"/>
        <c:tickLblPos val="nextTo"/>
        <c:crossAx val="130040576"/>
        <c:crosses val="autoZero"/>
        <c:auto val="1"/>
        <c:lblAlgn val="ctr"/>
        <c:lblOffset val="100"/>
      </c:catAx>
      <c:valAx>
        <c:axId val="130040576"/>
        <c:scaling>
          <c:orientation val="minMax"/>
        </c:scaling>
        <c:axPos val="l"/>
        <c:majorGridlines/>
        <c:numFmt formatCode="0.0" sourceLinked="1"/>
        <c:tickLblPos val="nextTo"/>
        <c:crossAx val="129149952"/>
        <c:crosses val="autoZero"/>
        <c:crossBetween val="between"/>
      </c:valAx>
    </c:plotArea>
    <c:legend>
      <c:legendPos val="r"/>
      <c:layout>
        <c:manualLayout>
          <c:xMode val="edge"/>
          <c:yMode val="edge"/>
          <c:x val="0.29815266841644827"/>
          <c:y val="0.15484288422280568"/>
          <c:w val="0.30705555555555558"/>
          <c:h val="0.16743438320210002"/>
        </c:manualLayout>
      </c:layout>
    </c:legend>
    <c:plotVisOnly val="1"/>
  </c:chart>
  <c:printSettings>
    <c:headerFooter/>
    <c:pageMargins b="0.78740157499999996" l="0.70000000000000062" r="0.70000000000000062" t="0.78740157499999996"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cs-CZ"/>
  <c:chart>
    <c:plotArea>
      <c:layout/>
      <c:lineChart>
        <c:grouping val="standard"/>
        <c:ser>
          <c:idx val="0"/>
          <c:order val="0"/>
          <c:tx>
            <c:strRef>
              <c:f>'Klementin-oprava- tepel- ostrov'!$I$192</c:f>
              <c:strCache>
                <c:ptCount val="1"/>
                <c:pt idx="0">
                  <c:v>rozdíl [°C]</c:v>
                </c:pt>
              </c:strCache>
            </c:strRef>
          </c:tx>
          <c:spPr>
            <a:ln>
              <a:solidFill>
                <a:srgbClr val="FFC000"/>
              </a:solidFill>
              <a:prstDash val="dash"/>
            </a:ln>
          </c:spPr>
          <c:marker>
            <c:symbol val="none"/>
          </c:marker>
          <c:cat>
            <c:numRef>
              <c:f>'Klementin-oprava- tepel- ostrov'!$H$193:$H$257</c:f>
              <c:numCache>
                <c:formatCode>General</c:formatCode>
                <c:ptCount val="65"/>
                <c:pt idx="0">
                  <c:v>1961</c:v>
                </c:pt>
                <c:pt idx="1">
                  <c:v>1962</c:v>
                </c:pt>
                <c:pt idx="2">
                  <c:v>1963</c:v>
                </c:pt>
                <c:pt idx="3">
                  <c:v>1964</c:v>
                </c:pt>
                <c:pt idx="4">
                  <c:v>1965</c:v>
                </c:pt>
                <c:pt idx="5">
                  <c:v>1966</c:v>
                </c:pt>
                <c:pt idx="6">
                  <c:v>1967</c:v>
                </c:pt>
                <c:pt idx="7">
                  <c:v>1968</c:v>
                </c:pt>
                <c:pt idx="8">
                  <c:v>1969</c:v>
                </c:pt>
                <c:pt idx="9">
                  <c:v>1970</c:v>
                </c:pt>
                <c:pt idx="10">
                  <c:v>1971</c:v>
                </c:pt>
                <c:pt idx="11">
                  <c:v>1972</c:v>
                </c:pt>
                <c:pt idx="12">
                  <c:v>1973</c:v>
                </c:pt>
                <c:pt idx="13">
                  <c:v>1974</c:v>
                </c:pt>
                <c:pt idx="14">
                  <c:v>1975</c:v>
                </c:pt>
                <c:pt idx="15">
                  <c:v>1976</c:v>
                </c:pt>
                <c:pt idx="16">
                  <c:v>1977</c:v>
                </c:pt>
                <c:pt idx="17">
                  <c:v>1978</c:v>
                </c:pt>
                <c:pt idx="18">
                  <c:v>1979</c:v>
                </c:pt>
                <c:pt idx="19">
                  <c:v>1980</c:v>
                </c:pt>
                <c:pt idx="20">
                  <c:v>1981</c:v>
                </c:pt>
                <c:pt idx="21">
                  <c:v>1982</c:v>
                </c:pt>
                <c:pt idx="22">
                  <c:v>1983</c:v>
                </c:pt>
                <c:pt idx="23">
                  <c:v>1984</c:v>
                </c:pt>
                <c:pt idx="24">
                  <c:v>1985</c:v>
                </c:pt>
                <c:pt idx="25">
                  <c:v>1986</c:v>
                </c:pt>
                <c:pt idx="26">
                  <c:v>1987</c:v>
                </c:pt>
                <c:pt idx="27">
                  <c:v>1988</c:v>
                </c:pt>
                <c:pt idx="28">
                  <c:v>1989</c:v>
                </c:pt>
                <c:pt idx="29">
                  <c:v>1990</c:v>
                </c:pt>
                <c:pt idx="30">
                  <c:v>1991</c:v>
                </c:pt>
                <c:pt idx="31">
                  <c:v>1992</c:v>
                </c:pt>
                <c:pt idx="32">
                  <c:v>1993</c:v>
                </c:pt>
                <c:pt idx="33">
                  <c:v>1994</c:v>
                </c:pt>
                <c:pt idx="34">
                  <c:v>1995</c:v>
                </c:pt>
                <c:pt idx="35">
                  <c:v>1996</c:v>
                </c:pt>
                <c:pt idx="36">
                  <c:v>1997</c:v>
                </c:pt>
                <c:pt idx="37">
                  <c:v>1998</c:v>
                </c:pt>
                <c:pt idx="38">
                  <c:v>1999</c:v>
                </c:pt>
                <c:pt idx="39">
                  <c:v>2000</c:v>
                </c:pt>
                <c:pt idx="40">
                  <c:v>2001</c:v>
                </c:pt>
                <c:pt idx="41">
                  <c:v>2002</c:v>
                </c:pt>
                <c:pt idx="42">
                  <c:v>2003</c:v>
                </c:pt>
                <c:pt idx="43">
                  <c:v>2004</c:v>
                </c:pt>
                <c:pt idx="44">
                  <c:v>2005</c:v>
                </c:pt>
                <c:pt idx="45">
                  <c:v>2006</c:v>
                </c:pt>
                <c:pt idx="46">
                  <c:v>2007</c:v>
                </c:pt>
                <c:pt idx="47">
                  <c:v>2008</c:v>
                </c:pt>
                <c:pt idx="48">
                  <c:v>2009</c:v>
                </c:pt>
                <c:pt idx="49">
                  <c:v>2010</c:v>
                </c:pt>
                <c:pt idx="50">
                  <c:v>2011</c:v>
                </c:pt>
                <c:pt idx="51">
                  <c:v>2012</c:v>
                </c:pt>
                <c:pt idx="52">
                  <c:v>2013</c:v>
                </c:pt>
                <c:pt idx="53">
                  <c:v>2014</c:v>
                </c:pt>
                <c:pt idx="54">
                  <c:v>2015</c:v>
                </c:pt>
                <c:pt idx="55">
                  <c:v>2016</c:v>
                </c:pt>
                <c:pt idx="56">
                  <c:v>2017</c:v>
                </c:pt>
                <c:pt idx="57">
                  <c:v>2018</c:v>
                </c:pt>
                <c:pt idx="58">
                  <c:v>2019</c:v>
                </c:pt>
                <c:pt idx="59">
                  <c:v>2020</c:v>
                </c:pt>
                <c:pt idx="60">
                  <c:v>2021</c:v>
                </c:pt>
                <c:pt idx="61">
                  <c:v>2022</c:v>
                </c:pt>
                <c:pt idx="62">
                  <c:v>2023</c:v>
                </c:pt>
                <c:pt idx="63">
                  <c:v>2024</c:v>
                </c:pt>
                <c:pt idx="64">
                  <c:v>2025</c:v>
                </c:pt>
              </c:numCache>
            </c:numRef>
          </c:cat>
          <c:val>
            <c:numRef>
              <c:f>'Klementin-oprava- tepel- ostrov'!$I$193:$I$257</c:f>
              <c:numCache>
                <c:formatCode>0.0</c:formatCode>
                <c:ptCount val="65"/>
                <c:pt idx="0">
                  <c:v>2.5</c:v>
                </c:pt>
                <c:pt idx="1">
                  <c:v>2.5000000000000009</c:v>
                </c:pt>
                <c:pt idx="2">
                  <c:v>2.5</c:v>
                </c:pt>
                <c:pt idx="3">
                  <c:v>2.6999999999999993</c:v>
                </c:pt>
                <c:pt idx="4">
                  <c:v>2.5999999999999996</c:v>
                </c:pt>
                <c:pt idx="5">
                  <c:v>2.5</c:v>
                </c:pt>
                <c:pt idx="6">
                  <c:v>2.6999999999999993</c:v>
                </c:pt>
                <c:pt idx="7">
                  <c:v>2.5000000000000009</c:v>
                </c:pt>
                <c:pt idx="8">
                  <c:v>2.4000000000000004</c:v>
                </c:pt>
                <c:pt idx="9">
                  <c:v>2.5999999999999996</c:v>
                </c:pt>
                <c:pt idx="10">
                  <c:v>2.5999999999999996</c:v>
                </c:pt>
                <c:pt idx="11">
                  <c:v>2.6000000000000005</c:v>
                </c:pt>
                <c:pt idx="12">
                  <c:v>2.8</c:v>
                </c:pt>
                <c:pt idx="13">
                  <c:v>2.1999999999999993</c:v>
                </c:pt>
                <c:pt idx="14">
                  <c:v>2.8000000000000007</c:v>
                </c:pt>
                <c:pt idx="15">
                  <c:v>3.3999999999999995</c:v>
                </c:pt>
                <c:pt idx="16">
                  <c:v>2.5999999999999996</c:v>
                </c:pt>
                <c:pt idx="17">
                  <c:v>2.8</c:v>
                </c:pt>
                <c:pt idx="18">
                  <c:v>2.7</c:v>
                </c:pt>
                <c:pt idx="19">
                  <c:v>2.7</c:v>
                </c:pt>
                <c:pt idx="20">
                  <c:v>2.5999999999999996</c:v>
                </c:pt>
                <c:pt idx="21">
                  <c:v>2.8</c:v>
                </c:pt>
                <c:pt idx="22">
                  <c:v>2.7000000000000011</c:v>
                </c:pt>
                <c:pt idx="23">
                  <c:v>2.8000000000000007</c:v>
                </c:pt>
                <c:pt idx="24">
                  <c:v>2.8000000000000007</c:v>
                </c:pt>
                <c:pt idx="25">
                  <c:v>2.8</c:v>
                </c:pt>
                <c:pt idx="26">
                  <c:v>2.7000000000000011</c:v>
                </c:pt>
                <c:pt idx="27">
                  <c:v>2.9000000000000004</c:v>
                </c:pt>
                <c:pt idx="28">
                  <c:v>2.7999999999999989</c:v>
                </c:pt>
                <c:pt idx="29">
                  <c:v>3</c:v>
                </c:pt>
                <c:pt idx="30">
                  <c:v>2.8</c:v>
                </c:pt>
                <c:pt idx="31">
                  <c:v>2.8000000000000007</c:v>
                </c:pt>
                <c:pt idx="32">
                  <c:v>2.8000000000000007</c:v>
                </c:pt>
                <c:pt idx="33">
                  <c:v>2.6999999999999993</c:v>
                </c:pt>
                <c:pt idx="34">
                  <c:v>2.7999999999999989</c:v>
                </c:pt>
                <c:pt idx="35">
                  <c:v>2.7</c:v>
                </c:pt>
                <c:pt idx="36">
                  <c:v>2.8000000000000007</c:v>
                </c:pt>
                <c:pt idx="37">
                  <c:v>2.9000000000000004</c:v>
                </c:pt>
                <c:pt idx="38">
                  <c:v>2.9000000000000004</c:v>
                </c:pt>
                <c:pt idx="39">
                  <c:v>2.9000000000000004</c:v>
                </c:pt>
                <c:pt idx="40">
                  <c:v>2.8</c:v>
                </c:pt>
                <c:pt idx="41">
                  <c:v>2.7000000000000011</c:v>
                </c:pt>
                <c:pt idx="42">
                  <c:v>3</c:v>
                </c:pt>
                <c:pt idx="43">
                  <c:v>3.1000000000000005</c:v>
                </c:pt>
                <c:pt idx="44">
                  <c:v>3.2</c:v>
                </c:pt>
                <c:pt idx="45">
                  <c:v>3.1000000000000014</c:v>
                </c:pt>
                <c:pt idx="46">
                  <c:v>3</c:v>
                </c:pt>
                <c:pt idx="47">
                  <c:v>2.7999999999999989</c:v>
                </c:pt>
                <c:pt idx="48">
                  <c:v>3</c:v>
                </c:pt>
                <c:pt idx="49">
                  <c:v>2.8</c:v>
                </c:pt>
                <c:pt idx="50">
                  <c:v>3.0999999999999996</c:v>
                </c:pt>
                <c:pt idx="51">
                  <c:v>3.1999999999999993</c:v>
                </c:pt>
                <c:pt idx="52">
                  <c:v>2.9000000000000004</c:v>
                </c:pt>
                <c:pt idx="53">
                  <c:v>3.0999999999999996</c:v>
                </c:pt>
                <c:pt idx="54">
                  <c:v>3.0999999999999996</c:v>
                </c:pt>
                <c:pt idx="55">
                  <c:v>3.1000000000000014</c:v>
                </c:pt>
                <c:pt idx="56">
                  <c:v>3.2000000000000011</c:v>
                </c:pt>
                <c:pt idx="57">
                  <c:v>3.2000000000000011</c:v>
                </c:pt>
                <c:pt idx="58">
                  <c:v>3.0999999999999996</c:v>
                </c:pt>
                <c:pt idx="59">
                  <c:v>3.2000000000000011</c:v>
                </c:pt>
                <c:pt idx="60">
                  <c:v>3.0999999999999996</c:v>
                </c:pt>
                <c:pt idx="61">
                  <c:v>3.2000000000000011</c:v>
                </c:pt>
                <c:pt idx="62">
                  <c:v>3.1000000000000014</c:v>
                </c:pt>
                <c:pt idx="63">
                  <c:v>3</c:v>
                </c:pt>
                <c:pt idx="64">
                  <c:v>3</c:v>
                </c:pt>
              </c:numCache>
            </c:numRef>
          </c:val>
        </c:ser>
        <c:ser>
          <c:idx val="1"/>
          <c:order val="1"/>
          <c:tx>
            <c:strRef>
              <c:f>'Klementin-oprava- tepel- ostrov'!$J$192</c:f>
              <c:strCache>
                <c:ptCount val="1"/>
                <c:pt idx="0">
                  <c:v>ČR [°C]</c:v>
                </c:pt>
              </c:strCache>
            </c:strRef>
          </c:tx>
          <c:marker>
            <c:symbol val="none"/>
          </c:marker>
          <c:cat>
            <c:numRef>
              <c:f>'Klementin-oprava- tepel- ostrov'!$H$193:$H$257</c:f>
              <c:numCache>
                <c:formatCode>General</c:formatCode>
                <c:ptCount val="65"/>
                <c:pt idx="0">
                  <c:v>1961</c:v>
                </c:pt>
                <c:pt idx="1">
                  <c:v>1962</c:v>
                </c:pt>
                <c:pt idx="2">
                  <c:v>1963</c:v>
                </c:pt>
                <c:pt idx="3">
                  <c:v>1964</c:v>
                </c:pt>
                <c:pt idx="4">
                  <c:v>1965</c:v>
                </c:pt>
                <c:pt idx="5">
                  <c:v>1966</c:v>
                </c:pt>
                <c:pt idx="6">
                  <c:v>1967</c:v>
                </c:pt>
                <c:pt idx="7">
                  <c:v>1968</c:v>
                </c:pt>
                <c:pt idx="8">
                  <c:v>1969</c:v>
                </c:pt>
                <c:pt idx="9">
                  <c:v>1970</c:v>
                </c:pt>
                <c:pt idx="10">
                  <c:v>1971</c:v>
                </c:pt>
                <c:pt idx="11">
                  <c:v>1972</c:v>
                </c:pt>
                <c:pt idx="12">
                  <c:v>1973</c:v>
                </c:pt>
                <c:pt idx="13">
                  <c:v>1974</c:v>
                </c:pt>
                <c:pt idx="14">
                  <c:v>1975</c:v>
                </c:pt>
                <c:pt idx="15">
                  <c:v>1976</c:v>
                </c:pt>
                <c:pt idx="16">
                  <c:v>1977</c:v>
                </c:pt>
                <c:pt idx="17">
                  <c:v>1978</c:v>
                </c:pt>
                <c:pt idx="18">
                  <c:v>1979</c:v>
                </c:pt>
                <c:pt idx="19">
                  <c:v>1980</c:v>
                </c:pt>
                <c:pt idx="20">
                  <c:v>1981</c:v>
                </c:pt>
                <c:pt idx="21">
                  <c:v>1982</c:v>
                </c:pt>
                <c:pt idx="22">
                  <c:v>1983</c:v>
                </c:pt>
                <c:pt idx="23">
                  <c:v>1984</c:v>
                </c:pt>
                <c:pt idx="24">
                  <c:v>1985</c:v>
                </c:pt>
                <c:pt idx="25">
                  <c:v>1986</c:v>
                </c:pt>
                <c:pt idx="26">
                  <c:v>1987</c:v>
                </c:pt>
                <c:pt idx="27">
                  <c:v>1988</c:v>
                </c:pt>
                <c:pt idx="28">
                  <c:v>1989</c:v>
                </c:pt>
                <c:pt idx="29">
                  <c:v>1990</c:v>
                </c:pt>
                <c:pt idx="30">
                  <c:v>1991</c:v>
                </c:pt>
                <c:pt idx="31">
                  <c:v>1992</c:v>
                </c:pt>
                <c:pt idx="32">
                  <c:v>1993</c:v>
                </c:pt>
                <c:pt idx="33">
                  <c:v>1994</c:v>
                </c:pt>
                <c:pt idx="34">
                  <c:v>1995</c:v>
                </c:pt>
                <c:pt idx="35">
                  <c:v>1996</c:v>
                </c:pt>
                <c:pt idx="36">
                  <c:v>1997</c:v>
                </c:pt>
                <c:pt idx="37">
                  <c:v>1998</c:v>
                </c:pt>
                <c:pt idx="38">
                  <c:v>1999</c:v>
                </c:pt>
                <c:pt idx="39">
                  <c:v>2000</c:v>
                </c:pt>
                <c:pt idx="40">
                  <c:v>2001</c:v>
                </c:pt>
                <c:pt idx="41">
                  <c:v>2002</c:v>
                </c:pt>
                <c:pt idx="42">
                  <c:v>2003</c:v>
                </c:pt>
                <c:pt idx="43">
                  <c:v>2004</c:v>
                </c:pt>
                <c:pt idx="44">
                  <c:v>2005</c:v>
                </c:pt>
                <c:pt idx="45">
                  <c:v>2006</c:v>
                </c:pt>
                <c:pt idx="46">
                  <c:v>2007</c:v>
                </c:pt>
                <c:pt idx="47">
                  <c:v>2008</c:v>
                </c:pt>
                <c:pt idx="48">
                  <c:v>2009</c:v>
                </c:pt>
                <c:pt idx="49">
                  <c:v>2010</c:v>
                </c:pt>
                <c:pt idx="50">
                  <c:v>2011</c:v>
                </c:pt>
                <c:pt idx="51">
                  <c:v>2012</c:v>
                </c:pt>
                <c:pt idx="52">
                  <c:v>2013</c:v>
                </c:pt>
                <c:pt idx="53">
                  <c:v>2014</c:v>
                </c:pt>
                <c:pt idx="54">
                  <c:v>2015</c:v>
                </c:pt>
                <c:pt idx="55">
                  <c:v>2016</c:v>
                </c:pt>
                <c:pt idx="56">
                  <c:v>2017</c:v>
                </c:pt>
                <c:pt idx="57">
                  <c:v>2018</c:v>
                </c:pt>
                <c:pt idx="58">
                  <c:v>2019</c:v>
                </c:pt>
                <c:pt idx="59">
                  <c:v>2020</c:v>
                </c:pt>
                <c:pt idx="60">
                  <c:v>2021</c:v>
                </c:pt>
                <c:pt idx="61">
                  <c:v>2022</c:v>
                </c:pt>
                <c:pt idx="62">
                  <c:v>2023</c:v>
                </c:pt>
                <c:pt idx="63">
                  <c:v>2024</c:v>
                </c:pt>
                <c:pt idx="64">
                  <c:v>2025</c:v>
                </c:pt>
              </c:numCache>
            </c:numRef>
          </c:cat>
          <c:val>
            <c:numRef>
              <c:f>'Klementin-oprava- tepel- ostrov'!$J$193:$J$257</c:f>
              <c:numCache>
                <c:formatCode>0.0</c:formatCode>
                <c:ptCount val="65"/>
                <c:pt idx="0">
                  <c:v>7.9</c:v>
                </c:pt>
                <c:pt idx="1">
                  <c:v>6.3</c:v>
                </c:pt>
                <c:pt idx="2">
                  <c:v>6.5</c:v>
                </c:pt>
                <c:pt idx="3">
                  <c:v>7</c:v>
                </c:pt>
                <c:pt idx="4">
                  <c:v>6.4</c:v>
                </c:pt>
                <c:pt idx="5">
                  <c:v>7.9</c:v>
                </c:pt>
                <c:pt idx="6">
                  <c:v>8</c:v>
                </c:pt>
                <c:pt idx="7">
                  <c:v>7.3</c:v>
                </c:pt>
                <c:pt idx="8">
                  <c:v>6.9</c:v>
                </c:pt>
                <c:pt idx="9">
                  <c:v>6.9</c:v>
                </c:pt>
                <c:pt idx="10">
                  <c:v>7.5</c:v>
                </c:pt>
                <c:pt idx="11">
                  <c:v>7.2</c:v>
                </c:pt>
                <c:pt idx="12">
                  <c:v>7.2</c:v>
                </c:pt>
                <c:pt idx="13">
                  <c:v>8</c:v>
                </c:pt>
                <c:pt idx="14">
                  <c:v>8</c:v>
                </c:pt>
                <c:pt idx="15">
                  <c:v>7.3</c:v>
                </c:pt>
                <c:pt idx="16">
                  <c:v>7.6</c:v>
                </c:pt>
                <c:pt idx="17">
                  <c:v>6.8</c:v>
                </c:pt>
                <c:pt idx="18">
                  <c:v>7.2</c:v>
                </c:pt>
                <c:pt idx="19">
                  <c:v>6.3</c:v>
                </c:pt>
                <c:pt idx="20">
                  <c:v>7.5</c:v>
                </c:pt>
                <c:pt idx="21">
                  <c:v>7.8</c:v>
                </c:pt>
                <c:pt idx="22">
                  <c:v>8.1999999999999993</c:v>
                </c:pt>
                <c:pt idx="23">
                  <c:v>7</c:v>
                </c:pt>
                <c:pt idx="24">
                  <c:v>6.5</c:v>
                </c:pt>
                <c:pt idx="25">
                  <c:v>7.2</c:v>
                </c:pt>
                <c:pt idx="26">
                  <c:v>6.6</c:v>
                </c:pt>
                <c:pt idx="27">
                  <c:v>8</c:v>
                </c:pt>
                <c:pt idx="28">
                  <c:v>8.4</c:v>
                </c:pt>
                <c:pt idx="29">
                  <c:v>8.4</c:v>
                </c:pt>
                <c:pt idx="30">
                  <c:v>7.2</c:v>
                </c:pt>
                <c:pt idx="31">
                  <c:v>8.6</c:v>
                </c:pt>
                <c:pt idx="32">
                  <c:v>7.6</c:v>
                </c:pt>
                <c:pt idx="33">
                  <c:v>8.9</c:v>
                </c:pt>
                <c:pt idx="34">
                  <c:v>7.9</c:v>
                </c:pt>
                <c:pt idx="35">
                  <c:v>6.3</c:v>
                </c:pt>
                <c:pt idx="36">
                  <c:v>7.6</c:v>
                </c:pt>
                <c:pt idx="37">
                  <c:v>8.1999999999999993</c:v>
                </c:pt>
                <c:pt idx="38">
                  <c:v>8.4</c:v>
                </c:pt>
                <c:pt idx="39">
                  <c:v>9.1</c:v>
                </c:pt>
                <c:pt idx="40">
                  <c:v>7.8</c:v>
                </c:pt>
                <c:pt idx="41">
                  <c:v>8.6999999999999993</c:v>
                </c:pt>
                <c:pt idx="42">
                  <c:v>8.1999999999999993</c:v>
                </c:pt>
                <c:pt idx="43">
                  <c:v>7.8</c:v>
                </c:pt>
                <c:pt idx="44">
                  <c:v>7.7</c:v>
                </c:pt>
                <c:pt idx="45">
                  <c:v>8.1999999999999993</c:v>
                </c:pt>
                <c:pt idx="46">
                  <c:v>9.1</c:v>
                </c:pt>
                <c:pt idx="47">
                  <c:v>8.9</c:v>
                </c:pt>
                <c:pt idx="48">
                  <c:v>8.4</c:v>
                </c:pt>
                <c:pt idx="49">
                  <c:v>7.2</c:v>
                </c:pt>
                <c:pt idx="50">
                  <c:v>8.5</c:v>
                </c:pt>
                <c:pt idx="51">
                  <c:v>8.3000000000000007</c:v>
                </c:pt>
                <c:pt idx="52">
                  <c:v>7.9</c:v>
                </c:pt>
                <c:pt idx="53">
                  <c:v>9.4</c:v>
                </c:pt>
                <c:pt idx="54">
                  <c:v>9.4</c:v>
                </c:pt>
                <c:pt idx="55">
                  <c:v>8.6999999999999993</c:v>
                </c:pt>
                <c:pt idx="56">
                  <c:v>8.6</c:v>
                </c:pt>
                <c:pt idx="57">
                  <c:v>9.6</c:v>
                </c:pt>
                <c:pt idx="58">
                  <c:v>9.5</c:v>
                </c:pt>
                <c:pt idx="59">
                  <c:v>9.1</c:v>
                </c:pt>
                <c:pt idx="60">
                  <c:v>8</c:v>
                </c:pt>
                <c:pt idx="61">
                  <c:v>9.1999999999999993</c:v>
                </c:pt>
                <c:pt idx="62">
                  <c:v>9.6999999999999993</c:v>
                </c:pt>
                <c:pt idx="63">
                  <c:v>10.3</c:v>
                </c:pt>
                <c:pt idx="64">
                  <c:v>8.8000000000000007</c:v>
                </c:pt>
              </c:numCache>
            </c:numRef>
          </c:val>
        </c:ser>
        <c:ser>
          <c:idx val="2"/>
          <c:order val="2"/>
          <c:tx>
            <c:strRef>
              <c:f>'Klementin-oprava- tepel- ostrov'!$K$192</c:f>
              <c:strCache>
                <c:ptCount val="1"/>
                <c:pt idx="0">
                  <c:v>Klem.[°C]</c:v>
                </c:pt>
              </c:strCache>
            </c:strRef>
          </c:tx>
          <c:marker>
            <c:symbol val="none"/>
          </c:marker>
          <c:cat>
            <c:numRef>
              <c:f>'Klementin-oprava- tepel- ostrov'!$H$193:$H$257</c:f>
              <c:numCache>
                <c:formatCode>General</c:formatCode>
                <c:ptCount val="65"/>
                <c:pt idx="0">
                  <c:v>1961</c:v>
                </c:pt>
                <c:pt idx="1">
                  <c:v>1962</c:v>
                </c:pt>
                <c:pt idx="2">
                  <c:v>1963</c:v>
                </c:pt>
                <c:pt idx="3">
                  <c:v>1964</c:v>
                </c:pt>
                <c:pt idx="4">
                  <c:v>1965</c:v>
                </c:pt>
                <c:pt idx="5">
                  <c:v>1966</c:v>
                </c:pt>
                <c:pt idx="6">
                  <c:v>1967</c:v>
                </c:pt>
                <c:pt idx="7">
                  <c:v>1968</c:v>
                </c:pt>
                <c:pt idx="8">
                  <c:v>1969</c:v>
                </c:pt>
                <c:pt idx="9">
                  <c:v>1970</c:v>
                </c:pt>
                <c:pt idx="10">
                  <c:v>1971</c:v>
                </c:pt>
                <c:pt idx="11">
                  <c:v>1972</c:v>
                </c:pt>
                <c:pt idx="12">
                  <c:v>1973</c:v>
                </c:pt>
                <c:pt idx="13">
                  <c:v>1974</c:v>
                </c:pt>
                <c:pt idx="14">
                  <c:v>1975</c:v>
                </c:pt>
                <c:pt idx="15">
                  <c:v>1976</c:v>
                </c:pt>
                <c:pt idx="16">
                  <c:v>1977</c:v>
                </c:pt>
                <c:pt idx="17">
                  <c:v>1978</c:v>
                </c:pt>
                <c:pt idx="18">
                  <c:v>1979</c:v>
                </c:pt>
                <c:pt idx="19">
                  <c:v>1980</c:v>
                </c:pt>
                <c:pt idx="20">
                  <c:v>1981</c:v>
                </c:pt>
                <c:pt idx="21">
                  <c:v>1982</c:v>
                </c:pt>
                <c:pt idx="22">
                  <c:v>1983</c:v>
                </c:pt>
                <c:pt idx="23">
                  <c:v>1984</c:v>
                </c:pt>
                <c:pt idx="24">
                  <c:v>1985</c:v>
                </c:pt>
                <c:pt idx="25">
                  <c:v>1986</c:v>
                </c:pt>
                <c:pt idx="26">
                  <c:v>1987</c:v>
                </c:pt>
                <c:pt idx="27">
                  <c:v>1988</c:v>
                </c:pt>
                <c:pt idx="28">
                  <c:v>1989</c:v>
                </c:pt>
                <c:pt idx="29">
                  <c:v>1990</c:v>
                </c:pt>
                <c:pt idx="30">
                  <c:v>1991</c:v>
                </c:pt>
                <c:pt idx="31">
                  <c:v>1992</c:v>
                </c:pt>
                <c:pt idx="32">
                  <c:v>1993</c:v>
                </c:pt>
                <c:pt idx="33">
                  <c:v>1994</c:v>
                </c:pt>
                <c:pt idx="34">
                  <c:v>1995</c:v>
                </c:pt>
                <c:pt idx="35">
                  <c:v>1996</c:v>
                </c:pt>
                <c:pt idx="36">
                  <c:v>1997</c:v>
                </c:pt>
                <c:pt idx="37">
                  <c:v>1998</c:v>
                </c:pt>
                <c:pt idx="38">
                  <c:v>1999</c:v>
                </c:pt>
                <c:pt idx="39">
                  <c:v>2000</c:v>
                </c:pt>
                <c:pt idx="40">
                  <c:v>2001</c:v>
                </c:pt>
                <c:pt idx="41">
                  <c:v>2002</c:v>
                </c:pt>
                <c:pt idx="42">
                  <c:v>2003</c:v>
                </c:pt>
                <c:pt idx="43">
                  <c:v>2004</c:v>
                </c:pt>
                <c:pt idx="44">
                  <c:v>2005</c:v>
                </c:pt>
                <c:pt idx="45">
                  <c:v>2006</c:v>
                </c:pt>
                <c:pt idx="46">
                  <c:v>2007</c:v>
                </c:pt>
                <c:pt idx="47">
                  <c:v>2008</c:v>
                </c:pt>
                <c:pt idx="48">
                  <c:v>2009</c:v>
                </c:pt>
                <c:pt idx="49">
                  <c:v>2010</c:v>
                </c:pt>
                <c:pt idx="50">
                  <c:v>2011</c:v>
                </c:pt>
                <c:pt idx="51">
                  <c:v>2012</c:v>
                </c:pt>
                <c:pt idx="52">
                  <c:v>2013</c:v>
                </c:pt>
                <c:pt idx="53">
                  <c:v>2014</c:v>
                </c:pt>
                <c:pt idx="54">
                  <c:v>2015</c:v>
                </c:pt>
                <c:pt idx="55">
                  <c:v>2016</c:v>
                </c:pt>
                <c:pt idx="56">
                  <c:v>2017</c:v>
                </c:pt>
                <c:pt idx="57">
                  <c:v>2018</c:v>
                </c:pt>
                <c:pt idx="58">
                  <c:v>2019</c:v>
                </c:pt>
                <c:pt idx="59">
                  <c:v>2020</c:v>
                </c:pt>
                <c:pt idx="60">
                  <c:v>2021</c:v>
                </c:pt>
                <c:pt idx="61">
                  <c:v>2022</c:v>
                </c:pt>
                <c:pt idx="62">
                  <c:v>2023</c:v>
                </c:pt>
                <c:pt idx="63">
                  <c:v>2024</c:v>
                </c:pt>
                <c:pt idx="64">
                  <c:v>2025</c:v>
                </c:pt>
              </c:numCache>
            </c:numRef>
          </c:cat>
          <c:val>
            <c:numRef>
              <c:f>'Klementin-oprava- tepel- ostrov'!$K$193:$K$257</c:f>
              <c:numCache>
                <c:formatCode>0.0</c:formatCode>
                <c:ptCount val="65"/>
                <c:pt idx="0">
                  <c:v>10.4</c:v>
                </c:pt>
                <c:pt idx="1">
                  <c:v>8.8000000000000007</c:v>
                </c:pt>
                <c:pt idx="2">
                  <c:v>9</c:v>
                </c:pt>
                <c:pt idx="3">
                  <c:v>9.6999999999999993</c:v>
                </c:pt>
                <c:pt idx="4">
                  <c:v>9</c:v>
                </c:pt>
                <c:pt idx="5">
                  <c:v>10.4</c:v>
                </c:pt>
                <c:pt idx="6">
                  <c:v>10.7</c:v>
                </c:pt>
                <c:pt idx="7">
                  <c:v>9.8000000000000007</c:v>
                </c:pt>
                <c:pt idx="8">
                  <c:v>9.3000000000000007</c:v>
                </c:pt>
                <c:pt idx="9">
                  <c:v>9.5</c:v>
                </c:pt>
                <c:pt idx="10">
                  <c:v>10.1</c:v>
                </c:pt>
                <c:pt idx="11">
                  <c:v>9.8000000000000007</c:v>
                </c:pt>
                <c:pt idx="12">
                  <c:v>10</c:v>
                </c:pt>
                <c:pt idx="13">
                  <c:v>10.199999999999999</c:v>
                </c:pt>
                <c:pt idx="14">
                  <c:v>10.8</c:v>
                </c:pt>
                <c:pt idx="15">
                  <c:v>10.7</c:v>
                </c:pt>
                <c:pt idx="16">
                  <c:v>10.199999999999999</c:v>
                </c:pt>
                <c:pt idx="17">
                  <c:v>9.6</c:v>
                </c:pt>
                <c:pt idx="18">
                  <c:v>9.9</c:v>
                </c:pt>
                <c:pt idx="19">
                  <c:v>9</c:v>
                </c:pt>
                <c:pt idx="20">
                  <c:v>10.1</c:v>
                </c:pt>
                <c:pt idx="21">
                  <c:v>10.6</c:v>
                </c:pt>
                <c:pt idx="22">
                  <c:v>10.9</c:v>
                </c:pt>
                <c:pt idx="23">
                  <c:v>9.8000000000000007</c:v>
                </c:pt>
                <c:pt idx="24">
                  <c:v>9.3000000000000007</c:v>
                </c:pt>
                <c:pt idx="25">
                  <c:v>10</c:v>
                </c:pt>
                <c:pt idx="26">
                  <c:v>9.3000000000000007</c:v>
                </c:pt>
                <c:pt idx="27">
                  <c:v>10.9</c:v>
                </c:pt>
                <c:pt idx="28">
                  <c:v>11.2</c:v>
                </c:pt>
                <c:pt idx="29">
                  <c:v>11.4</c:v>
                </c:pt>
                <c:pt idx="30">
                  <c:v>10</c:v>
                </c:pt>
                <c:pt idx="31">
                  <c:v>11.4</c:v>
                </c:pt>
                <c:pt idx="32">
                  <c:v>10.4</c:v>
                </c:pt>
                <c:pt idx="33">
                  <c:v>11.6</c:v>
                </c:pt>
                <c:pt idx="34">
                  <c:v>10.7</c:v>
                </c:pt>
                <c:pt idx="35">
                  <c:v>9</c:v>
                </c:pt>
                <c:pt idx="36">
                  <c:v>10.4</c:v>
                </c:pt>
                <c:pt idx="37">
                  <c:v>11.1</c:v>
                </c:pt>
                <c:pt idx="38">
                  <c:v>11.3</c:v>
                </c:pt>
                <c:pt idx="39">
                  <c:v>12</c:v>
                </c:pt>
                <c:pt idx="40">
                  <c:v>10.6</c:v>
                </c:pt>
                <c:pt idx="41">
                  <c:v>11.4</c:v>
                </c:pt>
                <c:pt idx="42">
                  <c:v>11.2</c:v>
                </c:pt>
                <c:pt idx="43">
                  <c:v>10.9</c:v>
                </c:pt>
                <c:pt idx="44" formatCode="General">
                  <c:v>10.9</c:v>
                </c:pt>
                <c:pt idx="45" formatCode="General">
                  <c:v>11.3</c:v>
                </c:pt>
                <c:pt idx="46">
                  <c:v>12.1</c:v>
                </c:pt>
                <c:pt idx="47">
                  <c:v>11.7</c:v>
                </c:pt>
                <c:pt idx="48">
                  <c:v>11.4</c:v>
                </c:pt>
                <c:pt idx="49">
                  <c:v>10</c:v>
                </c:pt>
                <c:pt idx="50">
                  <c:v>11.6</c:v>
                </c:pt>
                <c:pt idx="51">
                  <c:v>11.5</c:v>
                </c:pt>
                <c:pt idx="52">
                  <c:v>10.8</c:v>
                </c:pt>
                <c:pt idx="53">
                  <c:v>12.5</c:v>
                </c:pt>
                <c:pt idx="54">
                  <c:v>12.5</c:v>
                </c:pt>
                <c:pt idx="55">
                  <c:v>11.8</c:v>
                </c:pt>
                <c:pt idx="56">
                  <c:v>11.8</c:v>
                </c:pt>
                <c:pt idx="57">
                  <c:v>12.8</c:v>
                </c:pt>
                <c:pt idx="58">
                  <c:v>12.6</c:v>
                </c:pt>
                <c:pt idx="59">
                  <c:v>12.3</c:v>
                </c:pt>
                <c:pt idx="60">
                  <c:v>11.1</c:v>
                </c:pt>
                <c:pt idx="61">
                  <c:v>12.4</c:v>
                </c:pt>
                <c:pt idx="62">
                  <c:v>12.8</c:v>
                </c:pt>
                <c:pt idx="63">
                  <c:v>13.3</c:v>
                </c:pt>
                <c:pt idx="64">
                  <c:v>11.8</c:v>
                </c:pt>
              </c:numCache>
            </c:numRef>
          </c:val>
        </c:ser>
        <c:ser>
          <c:idx val="3"/>
          <c:order val="3"/>
          <c:tx>
            <c:strRef>
              <c:f>'Klementin-oprava- tepel- ostrov'!$L$192</c:f>
              <c:strCache>
                <c:ptCount val="1"/>
                <c:pt idx="0">
                  <c:v>oprava °C</c:v>
                </c:pt>
              </c:strCache>
            </c:strRef>
          </c:tx>
          <c:spPr>
            <a:ln>
              <a:prstDash val="sysDot"/>
            </a:ln>
          </c:spPr>
          <c:marker>
            <c:symbol val="none"/>
          </c:marker>
          <c:cat>
            <c:numRef>
              <c:f>'Klementin-oprava- tepel- ostrov'!$H$193:$H$257</c:f>
              <c:numCache>
                <c:formatCode>General</c:formatCode>
                <c:ptCount val="65"/>
                <c:pt idx="0">
                  <c:v>1961</c:v>
                </c:pt>
                <c:pt idx="1">
                  <c:v>1962</c:v>
                </c:pt>
                <c:pt idx="2">
                  <c:v>1963</c:v>
                </c:pt>
                <c:pt idx="3">
                  <c:v>1964</c:v>
                </c:pt>
                <c:pt idx="4">
                  <c:v>1965</c:v>
                </c:pt>
                <c:pt idx="5">
                  <c:v>1966</c:v>
                </c:pt>
                <c:pt idx="6">
                  <c:v>1967</c:v>
                </c:pt>
                <c:pt idx="7">
                  <c:v>1968</c:v>
                </c:pt>
                <c:pt idx="8">
                  <c:v>1969</c:v>
                </c:pt>
                <c:pt idx="9">
                  <c:v>1970</c:v>
                </c:pt>
                <c:pt idx="10">
                  <c:v>1971</c:v>
                </c:pt>
                <c:pt idx="11">
                  <c:v>1972</c:v>
                </c:pt>
                <c:pt idx="12">
                  <c:v>1973</c:v>
                </c:pt>
                <c:pt idx="13">
                  <c:v>1974</c:v>
                </c:pt>
                <c:pt idx="14">
                  <c:v>1975</c:v>
                </c:pt>
                <c:pt idx="15">
                  <c:v>1976</c:v>
                </c:pt>
                <c:pt idx="16">
                  <c:v>1977</c:v>
                </c:pt>
                <c:pt idx="17">
                  <c:v>1978</c:v>
                </c:pt>
                <c:pt idx="18">
                  <c:v>1979</c:v>
                </c:pt>
                <c:pt idx="19">
                  <c:v>1980</c:v>
                </c:pt>
                <c:pt idx="20">
                  <c:v>1981</c:v>
                </c:pt>
                <c:pt idx="21">
                  <c:v>1982</c:v>
                </c:pt>
                <c:pt idx="22">
                  <c:v>1983</c:v>
                </c:pt>
                <c:pt idx="23">
                  <c:v>1984</c:v>
                </c:pt>
                <c:pt idx="24">
                  <c:v>1985</c:v>
                </c:pt>
                <c:pt idx="25">
                  <c:v>1986</c:v>
                </c:pt>
                <c:pt idx="26">
                  <c:v>1987</c:v>
                </c:pt>
                <c:pt idx="27">
                  <c:v>1988</c:v>
                </c:pt>
                <c:pt idx="28">
                  <c:v>1989</c:v>
                </c:pt>
                <c:pt idx="29">
                  <c:v>1990</c:v>
                </c:pt>
                <c:pt idx="30">
                  <c:v>1991</c:v>
                </c:pt>
                <c:pt idx="31">
                  <c:v>1992</c:v>
                </c:pt>
                <c:pt idx="32">
                  <c:v>1993</c:v>
                </c:pt>
                <c:pt idx="33">
                  <c:v>1994</c:v>
                </c:pt>
                <c:pt idx="34">
                  <c:v>1995</c:v>
                </c:pt>
                <c:pt idx="35">
                  <c:v>1996</c:v>
                </c:pt>
                <c:pt idx="36">
                  <c:v>1997</c:v>
                </c:pt>
                <c:pt idx="37">
                  <c:v>1998</c:v>
                </c:pt>
                <c:pt idx="38">
                  <c:v>1999</c:v>
                </c:pt>
                <c:pt idx="39">
                  <c:v>2000</c:v>
                </c:pt>
                <c:pt idx="40">
                  <c:v>2001</c:v>
                </c:pt>
                <c:pt idx="41">
                  <c:v>2002</c:v>
                </c:pt>
                <c:pt idx="42">
                  <c:v>2003</c:v>
                </c:pt>
                <c:pt idx="43">
                  <c:v>2004</c:v>
                </c:pt>
                <c:pt idx="44">
                  <c:v>2005</c:v>
                </c:pt>
                <c:pt idx="45">
                  <c:v>2006</c:v>
                </c:pt>
                <c:pt idx="46">
                  <c:v>2007</c:v>
                </c:pt>
                <c:pt idx="47">
                  <c:v>2008</c:v>
                </c:pt>
                <c:pt idx="48">
                  <c:v>2009</c:v>
                </c:pt>
                <c:pt idx="49">
                  <c:v>2010</c:v>
                </c:pt>
                <c:pt idx="50">
                  <c:v>2011</c:v>
                </c:pt>
                <c:pt idx="51">
                  <c:v>2012</c:v>
                </c:pt>
                <c:pt idx="52">
                  <c:v>2013</c:v>
                </c:pt>
                <c:pt idx="53">
                  <c:v>2014</c:v>
                </c:pt>
                <c:pt idx="54">
                  <c:v>2015</c:v>
                </c:pt>
                <c:pt idx="55">
                  <c:v>2016</c:v>
                </c:pt>
                <c:pt idx="56">
                  <c:v>2017</c:v>
                </c:pt>
                <c:pt idx="57">
                  <c:v>2018</c:v>
                </c:pt>
                <c:pt idx="58">
                  <c:v>2019</c:v>
                </c:pt>
                <c:pt idx="59">
                  <c:v>2020</c:v>
                </c:pt>
                <c:pt idx="60">
                  <c:v>2021</c:v>
                </c:pt>
                <c:pt idx="61">
                  <c:v>2022</c:v>
                </c:pt>
                <c:pt idx="62">
                  <c:v>2023</c:v>
                </c:pt>
                <c:pt idx="63">
                  <c:v>2024</c:v>
                </c:pt>
                <c:pt idx="64">
                  <c:v>2025</c:v>
                </c:pt>
              </c:numCache>
            </c:numRef>
          </c:cat>
          <c:val>
            <c:numRef>
              <c:f>'Klementin-oprava- tepel- ostrov'!$L$193:$L$257</c:f>
              <c:numCache>
                <c:formatCode>0.0</c:formatCode>
                <c:ptCount val="65"/>
                <c:pt idx="0">
                  <c:v>8.49</c:v>
                </c:pt>
                <c:pt idx="1">
                  <c:v>6.8800000000000008</c:v>
                </c:pt>
                <c:pt idx="2">
                  <c:v>7.07</c:v>
                </c:pt>
                <c:pt idx="3">
                  <c:v>7.76</c:v>
                </c:pt>
                <c:pt idx="4">
                  <c:v>7.05</c:v>
                </c:pt>
                <c:pt idx="5">
                  <c:v>8.4400000000000013</c:v>
                </c:pt>
                <c:pt idx="6">
                  <c:v>8.7299999999999986</c:v>
                </c:pt>
                <c:pt idx="7">
                  <c:v>7.82</c:v>
                </c:pt>
                <c:pt idx="8">
                  <c:v>7.3100000000000005</c:v>
                </c:pt>
                <c:pt idx="9">
                  <c:v>7.5</c:v>
                </c:pt>
                <c:pt idx="10">
                  <c:v>8.09</c:v>
                </c:pt>
                <c:pt idx="11">
                  <c:v>7.7800000000000011</c:v>
                </c:pt>
                <c:pt idx="12">
                  <c:v>7.97</c:v>
                </c:pt>
                <c:pt idx="13">
                  <c:v>8.16</c:v>
                </c:pt>
                <c:pt idx="14">
                  <c:v>8.75</c:v>
                </c:pt>
                <c:pt idx="15">
                  <c:v>8.6399999999999988</c:v>
                </c:pt>
                <c:pt idx="16">
                  <c:v>8.129999999999999</c:v>
                </c:pt>
                <c:pt idx="17">
                  <c:v>7.52</c:v>
                </c:pt>
                <c:pt idx="18">
                  <c:v>7.8100000000000005</c:v>
                </c:pt>
                <c:pt idx="19">
                  <c:v>6.9</c:v>
                </c:pt>
                <c:pt idx="20">
                  <c:v>7.99</c:v>
                </c:pt>
                <c:pt idx="21">
                  <c:v>8.48</c:v>
                </c:pt>
                <c:pt idx="22">
                  <c:v>8.77</c:v>
                </c:pt>
                <c:pt idx="23">
                  <c:v>7.66</c:v>
                </c:pt>
                <c:pt idx="24">
                  <c:v>7.15</c:v>
                </c:pt>
                <c:pt idx="25">
                  <c:v>7.84</c:v>
                </c:pt>
                <c:pt idx="26">
                  <c:v>7.1300000000000008</c:v>
                </c:pt>
                <c:pt idx="27">
                  <c:v>8.7200000000000006</c:v>
                </c:pt>
                <c:pt idx="28">
                  <c:v>9.01</c:v>
                </c:pt>
                <c:pt idx="29">
                  <c:v>9.1999999999999993</c:v>
                </c:pt>
                <c:pt idx="30">
                  <c:v>7.79</c:v>
                </c:pt>
                <c:pt idx="31">
                  <c:v>9.18</c:v>
                </c:pt>
                <c:pt idx="32">
                  <c:v>8.17</c:v>
                </c:pt>
                <c:pt idx="33">
                  <c:v>9.36</c:v>
                </c:pt>
                <c:pt idx="34">
                  <c:v>8.4499999999999993</c:v>
                </c:pt>
                <c:pt idx="35">
                  <c:v>6.74</c:v>
                </c:pt>
                <c:pt idx="36">
                  <c:v>8.1300000000000008</c:v>
                </c:pt>
                <c:pt idx="37">
                  <c:v>8.82</c:v>
                </c:pt>
                <c:pt idx="38">
                  <c:v>9.0100000000000016</c:v>
                </c:pt>
                <c:pt idx="39">
                  <c:v>9.6999999999999993</c:v>
                </c:pt>
                <c:pt idx="40">
                  <c:v>8.2899999999999991</c:v>
                </c:pt>
                <c:pt idx="41">
                  <c:v>9.08</c:v>
                </c:pt>
                <c:pt idx="42">
                  <c:v>8.8699999999999992</c:v>
                </c:pt>
                <c:pt idx="43">
                  <c:v>8.56</c:v>
                </c:pt>
                <c:pt idx="44">
                  <c:v>8.5500000000000007</c:v>
                </c:pt>
                <c:pt idx="45">
                  <c:v>8.9400000000000013</c:v>
                </c:pt>
                <c:pt idx="46">
                  <c:v>9.73</c:v>
                </c:pt>
                <c:pt idx="47">
                  <c:v>9.32</c:v>
                </c:pt>
                <c:pt idx="48">
                  <c:v>9.01</c:v>
                </c:pt>
                <c:pt idx="49">
                  <c:v>7.6</c:v>
                </c:pt>
                <c:pt idx="50">
                  <c:v>9.19</c:v>
                </c:pt>
                <c:pt idx="51">
                  <c:v>9.08</c:v>
                </c:pt>
                <c:pt idx="52">
                  <c:v>8.370000000000001</c:v>
                </c:pt>
                <c:pt idx="53">
                  <c:v>10.06</c:v>
                </c:pt>
                <c:pt idx="54">
                  <c:v>10.050000000000001</c:v>
                </c:pt>
                <c:pt idx="55">
                  <c:v>9.34</c:v>
                </c:pt>
                <c:pt idx="56">
                  <c:v>9.33</c:v>
                </c:pt>
                <c:pt idx="57">
                  <c:v>10.32</c:v>
                </c:pt>
                <c:pt idx="58">
                  <c:v>10.11</c:v>
                </c:pt>
                <c:pt idx="59">
                  <c:v>9.8000000000000007</c:v>
                </c:pt>
                <c:pt idx="60">
                  <c:v>8.59</c:v>
                </c:pt>
                <c:pt idx="61">
                  <c:v>9.8800000000000008</c:v>
                </c:pt>
                <c:pt idx="62">
                  <c:v>10.27</c:v>
                </c:pt>
                <c:pt idx="63">
                  <c:v>10.760000000000002</c:v>
                </c:pt>
                <c:pt idx="64">
                  <c:v>9.25</c:v>
                </c:pt>
              </c:numCache>
            </c:numRef>
          </c:val>
        </c:ser>
        <c:marker val="1"/>
        <c:axId val="130085632"/>
        <c:axId val="130087168"/>
      </c:lineChart>
      <c:catAx>
        <c:axId val="130085632"/>
        <c:scaling>
          <c:orientation val="minMax"/>
        </c:scaling>
        <c:axPos val="b"/>
        <c:numFmt formatCode="General" sourceLinked="1"/>
        <c:tickLblPos val="nextTo"/>
        <c:crossAx val="130087168"/>
        <c:crosses val="autoZero"/>
        <c:auto val="1"/>
        <c:lblAlgn val="ctr"/>
        <c:lblOffset val="100"/>
      </c:catAx>
      <c:valAx>
        <c:axId val="130087168"/>
        <c:scaling>
          <c:orientation val="minMax"/>
        </c:scaling>
        <c:axPos val="l"/>
        <c:majorGridlines/>
        <c:numFmt formatCode="0.0" sourceLinked="1"/>
        <c:tickLblPos val="nextTo"/>
        <c:crossAx val="130085632"/>
        <c:crosses val="autoZero"/>
        <c:crossBetween val="between"/>
      </c:valAx>
    </c:plotArea>
    <c:legend>
      <c:legendPos val="r"/>
      <c:layout>
        <c:manualLayout>
          <c:xMode val="edge"/>
          <c:yMode val="edge"/>
          <c:x val="0.87071050929585569"/>
          <c:y val="0.33256561679790053"/>
          <c:w val="0.12146680491535695"/>
          <c:h val="0.33486876640419988"/>
        </c:manualLayout>
      </c:layout>
    </c:legend>
    <c:plotVisOnly val="1"/>
  </c:chart>
  <c:printSettings>
    <c:headerFooter/>
    <c:pageMargins b="0.78740157499999996" l="0.7000000000000004" r="0.7000000000000004" t="0.78740157499999996" header="0.30000000000000021" footer="0.30000000000000021"/>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lang val="cs-CZ"/>
  <c:chart>
    <c:title>
      <c:tx>
        <c:rich>
          <a:bodyPr/>
          <a:lstStyle/>
          <a:p>
            <a:pPr>
              <a:defRPr/>
            </a:pPr>
            <a:r>
              <a:rPr lang="cs-CZ"/>
              <a:t>Klementinum 1961-2025 teploty </a:t>
            </a:r>
            <a:r>
              <a:rPr lang="cs-CZ" sz="1800" b="1" i="0" u="none" strike="noStrike" baseline="0"/>
              <a:t>[</a:t>
            </a:r>
            <a:r>
              <a:rPr lang="cs-CZ"/>
              <a:t>°C], lineární trend rozdíl 2,9°C  </a:t>
            </a:r>
          </a:p>
        </c:rich>
      </c:tx>
      <c:layout>
        <c:manualLayout>
          <c:xMode val="edge"/>
          <c:yMode val="edge"/>
          <c:x val="0.14684730405949867"/>
          <c:y val="2.6666666666666672E-2"/>
        </c:manualLayout>
      </c:layout>
    </c:title>
    <c:plotArea>
      <c:layout>
        <c:manualLayout>
          <c:layoutTarget val="inner"/>
          <c:xMode val="edge"/>
          <c:yMode val="edge"/>
          <c:x val="6.1346407314018386E-2"/>
          <c:y val="0.15359816272965879"/>
          <c:w val="0.92177999403863564"/>
          <c:h val="0.70760341533334725"/>
        </c:manualLayout>
      </c:layout>
      <c:lineChart>
        <c:grouping val="standard"/>
        <c:ser>
          <c:idx val="0"/>
          <c:order val="0"/>
          <c:tx>
            <c:strRef>
              <c:f>'Klementinum Trend 1961-2025'!$B$1</c:f>
              <c:strCache>
                <c:ptCount val="1"/>
                <c:pt idx="0">
                  <c:v>teplota °C</c:v>
                </c:pt>
              </c:strCache>
            </c:strRef>
          </c:tx>
          <c:marker>
            <c:symbol val="none"/>
          </c:marker>
          <c:dLbls>
            <c:txPr>
              <a:bodyPr/>
              <a:lstStyle/>
              <a:p>
                <a:pPr>
                  <a:defRPr sz="900"/>
                </a:pPr>
                <a:endParaRPr lang="cs-CZ"/>
              </a:p>
            </c:txPr>
            <c:showVal val="1"/>
          </c:dLbls>
          <c:trendline>
            <c:spPr>
              <a:ln w="12700">
                <a:prstDash val="dash"/>
              </a:ln>
            </c:spPr>
            <c:trendlineType val="linear"/>
          </c:trendline>
          <c:cat>
            <c:strRef>
              <c:f>'Klementinum Trend 1961-2025'!$A$2:$A$66</c:f>
              <c:strCache>
                <c:ptCount val="65"/>
                <c:pt idx="0">
                  <c:v>1961</c:v>
                </c:pt>
                <c:pt idx="1">
                  <c:v>1962</c:v>
                </c:pt>
                <c:pt idx="2">
                  <c:v>1963</c:v>
                </c:pt>
                <c:pt idx="3">
                  <c:v>1964</c:v>
                </c:pt>
                <c:pt idx="4">
                  <c:v>1965</c:v>
                </c:pt>
                <c:pt idx="5">
                  <c:v>1966</c:v>
                </c:pt>
                <c:pt idx="6">
                  <c:v>1967</c:v>
                </c:pt>
                <c:pt idx="7">
                  <c:v>1968</c:v>
                </c:pt>
                <c:pt idx="8">
                  <c:v>1969</c:v>
                </c:pt>
                <c:pt idx="9">
                  <c:v>1970</c:v>
                </c:pt>
                <c:pt idx="10">
                  <c:v>1971</c:v>
                </c:pt>
                <c:pt idx="11">
                  <c:v>1972</c:v>
                </c:pt>
                <c:pt idx="12">
                  <c:v>1973</c:v>
                </c:pt>
                <c:pt idx="13">
                  <c:v>1974</c:v>
                </c:pt>
                <c:pt idx="14">
                  <c:v>1975</c:v>
                </c:pt>
                <c:pt idx="15">
                  <c:v>1976</c:v>
                </c:pt>
                <c:pt idx="16">
                  <c:v>1977</c:v>
                </c:pt>
                <c:pt idx="17">
                  <c:v>1978</c:v>
                </c:pt>
                <c:pt idx="18">
                  <c:v>1979</c:v>
                </c:pt>
                <c:pt idx="19">
                  <c:v>1980</c:v>
                </c:pt>
                <c:pt idx="20">
                  <c:v>1981</c:v>
                </c:pt>
                <c:pt idx="21">
                  <c:v>1982</c:v>
                </c:pt>
                <c:pt idx="22">
                  <c:v>1983</c:v>
                </c:pt>
                <c:pt idx="23">
                  <c:v>1984</c:v>
                </c:pt>
                <c:pt idx="24">
                  <c:v>1985</c:v>
                </c:pt>
                <c:pt idx="25">
                  <c:v>1986</c:v>
                </c:pt>
                <c:pt idx="26">
                  <c:v>1987</c:v>
                </c:pt>
                <c:pt idx="27">
                  <c:v>1988</c:v>
                </c:pt>
                <c:pt idx="28">
                  <c:v>1989</c:v>
                </c:pt>
                <c:pt idx="29">
                  <c:v>1990</c:v>
                </c:pt>
                <c:pt idx="30">
                  <c:v>1991</c:v>
                </c:pt>
                <c:pt idx="31">
                  <c:v>1992</c:v>
                </c:pt>
                <c:pt idx="32">
                  <c:v>1993</c:v>
                </c:pt>
                <c:pt idx="33">
                  <c:v>1994</c:v>
                </c:pt>
                <c:pt idx="34">
                  <c:v>1995</c:v>
                </c:pt>
                <c:pt idx="35">
                  <c:v>1996</c:v>
                </c:pt>
                <c:pt idx="36">
                  <c:v>1997</c:v>
                </c:pt>
                <c:pt idx="37">
                  <c:v>1998</c:v>
                </c:pt>
                <c:pt idx="38">
                  <c:v>1999</c:v>
                </c:pt>
                <c:pt idx="39">
                  <c:v>2000</c:v>
                </c:pt>
                <c:pt idx="40">
                  <c:v>2001</c:v>
                </c:pt>
                <c:pt idx="41">
                  <c:v>2002</c:v>
                </c:pt>
                <c:pt idx="42">
                  <c:v>2003</c:v>
                </c:pt>
                <c:pt idx="43">
                  <c:v>2004</c:v>
                </c:pt>
                <c:pt idx="44">
                  <c:v>2005</c:v>
                </c:pt>
                <c:pt idx="45">
                  <c:v>2006</c:v>
                </c:pt>
                <c:pt idx="46">
                  <c:v>2007</c:v>
                </c:pt>
                <c:pt idx="47">
                  <c:v>2008</c:v>
                </c:pt>
                <c:pt idx="48">
                  <c:v>2009</c:v>
                </c:pt>
                <c:pt idx="49">
                  <c:v>2010</c:v>
                </c:pt>
                <c:pt idx="50">
                  <c:v>2011</c:v>
                </c:pt>
                <c:pt idx="51">
                  <c:v>2012</c:v>
                </c:pt>
                <c:pt idx="52">
                  <c:v>2013</c:v>
                </c:pt>
                <c:pt idx="53">
                  <c:v>2014</c:v>
                </c:pt>
                <c:pt idx="54">
                  <c:v>2015</c:v>
                </c:pt>
                <c:pt idx="55">
                  <c:v>2016</c:v>
                </c:pt>
                <c:pt idx="56">
                  <c:v>2017</c:v>
                </c:pt>
                <c:pt idx="57">
                  <c:v>2018</c:v>
                </c:pt>
                <c:pt idx="58">
                  <c:v>2019</c:v>
                </c:pt>
                <c:pt idx="59">
                  <c:v>2020</c:v>
                </c:pt>
                <c:pt idx="60">
                  <c:v>2021</c:v>
                </c:pt>
                <c:pt idx="61">
                  <c:v>2022</c:v>
                </c:pt>
                <c:pt idx="62">
                  <c:v>2023</c:v>
                </c:pt>
                <c:pt idx="63">
                  <c:v>2024</c:v>
                </c:pt>
                <c:pt idx="64">
                  <c:v>2025</c:v>
                </c:pt>
              </c:strCache>
            </c:strRef>
          </c:cat>
          <c:val>
            <c:numRef>
              <c:f>'Klementinum Trend 1961-2025'!$B$2:$B$66</c:f>
              <c:numCache>
                <c:formatCode>0.0</c:formatCode>
                <c:ptCount val="65"/>
                <c:pt idx="0">
                  <c:v>10.4</c:v>
                </c:pt>
                <c:pt idx="1">
                  <c:v>8.8000000000000007</c:v>
                </c:pt>
                <c:pt idx="2">
                  <c:v>9</c:v>
                </c:pt>
                <c:pt idx="3">
                  <c:v>9.6999999999999993</c:v>
                </c:pt>
                <c:pt idx="4">
                  <c:v>9</c:v>
                </c:pt>
                <c:pt idx="5">
                  <c:v>10.4</c:v>
                </c:pt>
                <c:pt idx="6">
                  <c:v>10.7</c:v>
                </c:pt>
                <c:pt idx="7">
                  <c:v>9.8000000000000007</c:v>
                </c:pt>
                <c:pt idx="8">
                  <c:v>9.3000000000000007</c:v>
                </c:pt>
                <c:pt idx="9">
                  <c:v>9.5</c:v>
                </c:pt>
                <c:pt idx="10">
                  <c:v>10.1</c:v>
                </c:pt>
                <c:pt idx="11">
                  <c:v>9.8000000000000007</c:v>
                </c:pt>
                <c:pt idx="12">
                  <c:v>10</c:v>
                </c:pt>
                <c:pt idx="13">
                  <c:v>10.199999999999999</c:v>
                </c:pt>
                <c:pt idx="14">
                  <c:v>10.8</c:v>
                </c:pt>
                <c:pt idx="15">
                  <c:v>10.7</c:v>
                </c:pt>
                <c:pt idx="16">
                  <c:v>10.199999999999999</c:v>
                </c:pt>
                <c:pt idx="17">
                  <c:v>9.6</c:v>
                </c:pt>
                <c:pt idx="18">
                  <c:v>9.9</c:v>
                </c:pt>
                <c:pt idx="19">
                  <c:v>9</c:v>
                </c:pt>
                <c:pt idx="20">
                  <c:v>10.1</c:v>
                </c:pt>
                <c:pt idx="21">
                  <c:v>10.6</c:v>
                </c:pt>
                <c:pt idx="22">
                  <c:v>10.9</c:v>
                </c:pt>
                <c:pt idx="23">
                  <c:v>9.8000000000000007</c:v>
                </c:pt>
                <c:pt idx="24">
                  <c:v>9.3000000000000007</c:v>
                </c:pt>
                <c:pt idx="25">
                  <c:v>10</c:v>
                </c:pt>
                <c:pt idx="26">
                  <c:v>9.3000000000000007</c:v>
                </c:pt>
                <c:pt idx="27">
                  <c:v>10.9</c:v>
                </c:pt>
                <c:pt idx="28">
                  <c:v>11.2</c:v>
                </c:pt>
                <c:pt idx="29">
                  <c:v>11.4</c:v>
                </c:pt>
                <c:pt idx="30">
                  <c:v>10</c:v>
                </c:pt>
                <c:pt idx="31">
                  <c:v>11.4</c:v>
                </c:pt>
                <c:pt idx="32">
                  <c:v>10.4</c:v>
                </c:pt>
                <c:pt idx="33">
                  <c:v>11.6</c:v>
                </c:pt>
                <c:pt idx="34">
                  <c:v>10.7</c:v>
                </c:pt>
                <c:pt idx="35">
                  <c:v>9</c:v>
                </c:pt>
                <c:pt idx="36">
                  <c:v>10.4</c:v>
                </c:pt>
                <c:pt idx="37">
                  <c:v>11.1</c:v>
                </c:pt>
                <c:pt idx="38">
                  <c:v>11.3</c:v>
                </c:pt>
                <c:pt idx="39">
                  <c:v>12</c:v>
                </c:pt>
                <c:pt idx="40">
                  <c:v>10.6</c:v>
                </c:pt>
                <c:pt idx="41">
                  <c:v>11.4</c:v>
                </c:pt>
                <c:pt idx="42">
                  <c:v>11.2</c:v>
                </c:pt>
                <c:pt idx="43">
                  <c:v>10.9</c:v>
                </c:pt>
                <c:pt idx="44" formatCode="General">
                  <c:v>10.9</c:v>
                </c:pt>
                <c:pt idx="45" formatCode="General">
                  <c:v>11.3</c:v>
                </c:pt>
                <c:pt idx="46">
                  <c:v>12.1</c:v>
                </c:pt>
                <c:pt idx="47">
                  <c:v>11.7</c:v>
                </c:pt>
                <c:pt idx="48">
                  <c:v>11.4</c:v>
                </c:pt>
                <c:pt idx="49">
                  <c:v>10</c:v>
                </c:pt>
                <c:pt idx="50">
                  <c:v>11.6</c:v>
                </c:pt>
                <c:pt idx="51">
                  <c:v>11.5</c:v>
                </c:pt>
                <c:pt idx="52">
                  <c:v>10.8</c:v>
                </c:pt>
                <c:pt idx="53">
                  <c:v>12.5</c:v>
                </c:pt>
                <c:pt idx="54">
                  <c:v>12.5</c:v>
                </c:pt>
                <c:pt idx="55">
                  <c:v>11.8</c:v>
                </c:pt>
                <c:pt idx="56">
                  <c:v>11.8</c:v>
                </c:pt>
                <c:pt idx="57">
                  <c:v>12.8</c:v>
                </c:pt>
                <c:pt idx="58">
                  <c:v>12.6</c:v>
                </c:pt>
                <c:pt idx="59">
                  <c:v>12.3</c:v>
                </c:pt>
                <c:pt idx="60">
                  <c:v>11.1</c:v>
                </c:pt>
                <c:pt idx="61">
                  <c:v>12.4</c:v>
                </c:pt>
                <c:pt idx="62">
                  <c:v>12.8</c:v>
                </c:pt>
                <c:pt idx="63">
                  <c:v>13.3</c:v>
                </c:pt>
                <c:pt idx="64">
                  <c:v>11.8</c:v>
                </c:pt>
              </c:numCache>
            </c:numRef>
          </c:val>
        </c:ser>
        <c:marker val="1"/>
        <c:axId val="130180224"/>
        <c:axId val="130181760"/>
      </c:lineChart>
      <c:catAx>
        <c:axId val="130180224"/>
        <c:scaling>
          <c:orientation val="minMax"/>
        </c:scaling>
        <c:axPos val="b"/>
        <c:minorGridlines/>
        <c:tickLblPos val="nextTo"/>
        <c:txPr>
          <a:bodyPr/>
          <a:lstStyle/>
          <a:p>
            <a:pPr>
              <a:defRPr sz="900"/>
            </a:pPr>
            <a:endParaRPr lang="cs-CZ"/>
          </a:p>
        </c:txPr>
        <c:crossAx val="130181760"/>
        <c:crosses val="autoZero"/>
        <c:auto val="1"/>
        <c:lblAlgn val="ctr"/>
        <c:lblOffset val="100"/>
        <c:tickLblSkip val="1"/>
      </c:catAx>
      <c:valAx>
        <c:axId val="130181760"/>
        <c:scaling>
          <c:orientation val="minMax"/>
          <c:max val="13.5"/>
          <c:min val="8"/>
        </c:scaling>
        <c:axPos val="l"/>
        <c:majorGridlines/>
        <c:numFmt formatCode="0.0" sourceLinked="1"/>
        <c:tickLblPos val="nextTo"/>
        <c:txPr>
          <a:bodyPr/>
          <a:lstStyle/>
          <a:p>
            <a:pPr>
              <a:defRPr sz="900"/>
            </a:pPr>
            <a:endParaRPr lang="cs-CZ"/>
          </a:p>
        </c:txPr>
        <c:crossAx val="130180224"/>
        <c:crosses val="autoZero"/>
        <c:crossBetween val="between"/>
        <c:majorUnit val="0.2"/>
        <c:minorUnit val="0.1"/>
      </c:valAx>
    </c:plotArea>
    <c:plotVisOnly val="1"/>
  </c:chart>
  <c:printSettings>
    <c:headerFooter/>
    <c:pageMargins b="0.78740157499999996" l="0.70000000000000062" r="0.70000000000000062" t="0.78740157499999996"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lang val="cs-CZ"/>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cs-CZ" sz="1800">
                <a:solidFill>
                  <a:schemeClr val="tx2">
                    <a:lumMod val="75000"/>
                  </a:schemeClr>
                </a:solidFill>
              </a:rPr>
              <a:t>Průtok Vltavy </a:t>
            </a:r>
            <a:r>
              <a:rPr lang="en-US" sz="1800">
                <a:solidFill>
                  <a:schemeClr val="tx2">
                    <a:lumMod val="75000"/>
                  </a:schemeClr>
                </a:solidFill>
              </a:rPr>
              <a:t>m3/s  Praha</a:t>
            </a:r>
          </a:p>
        </c:rich>
      </c:tx>
      <c:spPr>
        <a:noFill/>
        <a:ln>
          <a:noFill/>
        </a:ln>
        <a:effectLst/>
      </c:spPr>
    </c:title>
    <c:plotArea>
      <c:layout>
        <c:manualLayout>
          <c:layoutTarget val="inner"/>
          <c:xMode val="edge"/>
          <c:yMode val="edge"/>
          <c:x val="4.813945655636976E-2"/>
          <c:y val="0.11715326260634241"/>
          <c:w val="0.94723626598697985"/>
          <c:h val="0.7600215697771826"/>
        </c:manualLayout>
      </c:layout>
      <c:barChart>
        <c:barDir val="col"/>
        <c:grouping val="clustered"/>
        <c:ser>
          <c:idx val="0"/>
          <c:order val="0"/>
          <c:tx>
            <c:strRef>
              <c:f>povodně!$Y$3</c:f>
              <c:strCache>
                <c:ptCount val="1"/>
                <c:pt idx="0">
                  <c:v>m3/s  Praha</c:v>
                </c:pt>
              </c:strCache>
            </c:strRef>
          </c:tx>
          <c:spPr>
            <a:solidFill>
              <a:schemeClr val="accent1"/>
            </a:solidFill>
            <a:ln>
              <a:noFill/>
            </a:ln>
            <a:effectLst/>
          </c:spPr>
          <c:dLbls>
            <c:spPr>
              <a:solidFill>
                <a:schemeClr val="accent1">
                  <a:lumMod val="20000"/>
                  <a:lumOff val="80000"/>
                </a:schemeClr>
              </a:solidFill>
              <a:ln>
                <a:noFill/>
              </a:ln>
              <a:effectLst/>
            </c:spPr>
            <c:txPr>
              <a:bodyPr rot="-5400000" spcFirstLastPara="1" vertOverflow="ellipsis"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cs-CZ"/>
              </a:p>
            </c:txPr>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povodně!$X$4:$X$47</c:f>
              <c:strCache>
                <c:ptCount val="44"/>
                <c:pt idx="0">
                  <c:v> 1629</c:v>
                </c:pt>
                <c:pt idx="1">
                  <c:v> 1655</c:v>
                </c:pt>
                <c:pt idx="2">
                  <c:v> 1674</c:v>
                </c:pt>
                <c:pt idx="3">
                  <c:v> 1675</c:v>
                </c:pt>
                <c:pt idx="4">
                  <c:v> 1682</c:v>
                </c:pt>
                <c:pt idx="5">
                  <c:v> 1712</c:v>
                </c:pt>
                <c:pt idx="6">
                  <c:v> 1748</c:v>
                </c:pt>
                <c:pt idx="7">
                  <c:v> 1762</c:v>
                </c:pt>
                <c:pt idx="8">
                  <c:v> 1768</c:v>
                </c:pt>
                <c:pt idx="9">
                  <c:v> 1771</c:v>
                </c:pt>
                <c:pt idx="10">
                  <c:v> 1781</c:v>
                </c:pt>
                <c:pt idx="11">
                  <c:v> 1785</c:v>
                </c:pt>
                <c:pt idx="12">
                  <c:v> 1799</c:v>
                </c:pt>
                <c:pt idx="13">
                  <c:v> 1811</c:v>
                </c:pt>
                <c:pt idx="14">
                  <c:v> 1814</c:v>
                </c:pt>
                <c:pt idx="15">
                  <c:v> 1824</c:v>
                </c:pt>
                <c:pt idx="16">
                  <c:v> 1827</c:v>
                </c:pt>
                <c:pt idx="17">
                  <c:v> 1829</c:v>
                </c:pt>
                <c:pt idx="18">
                  <c:v> 1830</c:v>
                </c:pt>
                <c:pt idx="19">
                  <c:v> 1837</c:v>
                </c:pt>
                <c:pt idx="20">
                  <c:v> 1845</c:v>
                </c:pt>
                <c:pt idx="21">
                  <c:v> 1847</c:v>
                </c:pt>
                <c:pt idx="22">
                  <c:v> 1855</c:v>
                </c:pt>
                <c:pt idx="23">
                  <c:v> 1862</c:v>
                </c:pt>
                <c:pt idx="24">
                  <c:v> 1865</c:v>
                </c:pt>
                <c:pt idx="25">
                  <c:v> 1867</c:v>
                </c:pt>
                <c:pt idx="26">
                  <c:v> 1872</c:v>
                </c:pt>
                <c:pt idx="27">
                  <c:v> 1876</c:v>
                </c:pt>
                <c:pt idx="28">
                  <c:v> 1882</c:v>
                </c:pt>
                <c:pt idx="29">
                  <c:v> 1886</c:v>
                </c:pt>
                <c:pt idx="30">
                  <c:v> 1890</c:v>
                </c:pt>
                <c:pt idx="31">
                  <c:v> 1896</c:v>
                </c:pt>
                <c:pt idx="32">
                  <c:v> 1897</c:v>
                </c:pt>
                <c:pt idx="33">
                  <c:v> 1898</c:v>
                </c:pt>
                <c:pt idx="34">
                  <c:v> 1900</c:v>
                </c:pt>
                <c:pt idx="35">
                  <c:v> 1909</c:v>
                </c:pt>
                <c:pt idx="36">
                  <c:v> 1915</c:v>
                </c:pt>
                <c:pt idx="37">
                  <c:v> 1920</c:v>
                </c:pt>
                <c:pt idx="38">
                  <c:v> 1940</c:v>
                </c:pt>
                <c:pt idx="39">
                  <c:v> 1941</c:v>
                </c:pt>
                <c:pt idx="40">
                  <c:v> 1947</c:v>
                </c:pt>
                <c:pt idx="41">
                  <c:v> 1954</c:v>
                </c:pt>
                <c:pt idx="42">
                  <c:v> 1981</c:v>
                </c:pt>
                <c:pt idx="43">
                  <c:v> 2002</c:v>
                </c:pt>
              </c:strCache>
            </c:strRef>
          </c:cat>
          <c:val>
            <c:numRef>
              <c:f>povodně!$Y$4:$Y$47</c:f>
              <c:numCache>
                <c:formatCode>General</c:formatCode>
                <c:ptCount val="44"/>
                <c:pt idx="0">
                  <c:v>2542</c:v>
                </c:pt>
                <c:pt idx="1">
                  <c:v>3810</c:v>
                </c:pt>
                <c:pt idx="2">
                  <c:v>2440</c:v>
                </c:pt>
                <c:pt idx="3">
                  <c:v>2446</c:v>
                </c:pt>
                <c:pt idx="4">
                  <c:v>2512</c:v>
                </c:pt>
                <c:pt idx="5">
                  <c:v>2914</c:v>
                </c:pt>
                <c:pt idx="6">
                  <c:v>2651</c:v>
                </c:pt>
                <c:pt idx="7">
                  <c:v>2466</c:v>
                </c:pt>
                <c:pt idx="8">
                  <c:v>2096</c:v>
                </c:pt>
                <c:pt idx="9">
                  <c:v>2103</c:v>
                </c:pt>
                <c:pt idx="10">
                  <c:v>2338</c:v>
                </c:pt>
                <c:pt idx="11">
                  <c:v>2302</c:v>
                </c:pt>
                <c:pt idx="12">
                  <c:v>2638</c:v>
                </c:pt>
                <c:pt idx="13">
                  <c:v>2186</c:v>
                </c:pt>
                <c:pt idx="14">
                  <c:v>2043</c:v>
                </c:pt>
                <c:pt idx="15">
                  <c:v>3056</c:v>
                </c:pt>
                <c:pt idx="16">
                  <c:v>2420</c:v>
                </c:pt>
                <c:pt idx="17">
                  <c:v>2150</c:v>
                </c:pt>
                <c:pt idx="18">
                  <c:v>2840</c:v>
                </c:pt>
                <c:pt idx="19">
                  <c:v>2220</c:v>
                </c:pt>
                <c:pt idx="20">
                  <c:v>4557</c:v>
                </c:pt>
                <c:pt idx="21">
                  <c:v>2454</c:v>
                </c:pt>
                <c:pt idx="22">
                  <c:v>2216</c:v>
                </c:pt>
                <c:pt idx="23">
                  <c:v>3824</c:v>
                </c:pt>
                <c:pt idx="24">
                  <c:v>2358</c:v>
                </c:pt>
                <c:pt idx="25">
                  <c:v>2159</c:v>
                </c:pt>
                <c:pt idx="26">
                  <c:v>3282</c:v>
                </c:pt>
                <c:pt idx="27">
                  <c:v>3149</c:v>
                </c:pt>
                <c:pt idx="28">
                  <c:v>2197</c:v>
                </c:pt>
                <c:pt idx="29">
                  <c:v>2197</c:v>
                </c:pt>
                <c:pt idx="30">
                  <c:v>3971</c:v>
                </c:pt>
                <c:pt idx="31">
                  <c:v>2549</c:v>
                </c:pt>
                <c:pt idx="32">
                  <c:v>2090</c:v>
                </c:pt>
                <c:pt idx="33">
                  <c:v>2130</c:v>
                </c:pt>
                <c:pt idx="34">
                  <c:v>2770</c:v>
                </c:pt>
                <c:pt idx="35">
                  <c:v>2150</c:v>
                </c:pt>
                <c:pt idx="36">
                  <c:v>2100</c:v>
                </c:pt>
                <c:pt idx="37">
                  <c:v>2100</c:v>
                </c:pt>
                <c:pt idx="38">
                  <c:v>3245</c:v>
                </c:pt>
                <c:pt idx="39">
                  <c:v>2050</c:v>
                </c:pt>
                <c:pt idx="40">
                  <c:v>2272</c:v>
                </c:pt>
                <c:pt idx="41">
                  <c:v>2920</c:v>
                </c:pt>
                <c:pt idx="42">
                  <c:v>2400</c:v>
                </c:pt>
                <c:pt idx="43">
                  <c:v>5440</c:v>
                </c:pt>
              </c:numCache>
            </c:numRef>
          </c:val>
          <c:extLst xmlns:c16r2="http://schemas.microsoft.com/office/drawing/2015/06/chart">
            <c:ext xmlns:c16="http://schemas.microsoft.com/office/drawing/2014/chart" uri="{C3380CC4-5D6E-409C-BE32-E72D297353CC}">
              <c16:uniqueId val="{00000000-5A43-4E52-B511-97F93DAF62B1}"/>
            </c:ext>
          </c:extLst>
        </c:ser>
        <c:gapWidth val="219"/>
        <c:axId val="130410752"/>
        <c:axId val="130220032"/>
      </c:barChart>
      <c:catAx>
        <c:axId val="130410752"/>
        <c:scaling>
          <c:orientation val="minMax"/>
        </c:scaling>
        <c:axPos val="b"/>
        <c:majorGridlines>
          <c:spPr>
            <a:ln w="9525" cap="flat" cmpd="sng" algn="ctr">
              <a:solidFill>
                <a:schemeClr val="tx1">
                  <a:lumMod val="15000"/>
                  <a:lumOff val="85000"/>
                </a:schemeClr>
              </a:solidFill>
              <a:round/>
            </a:ln>
            <a:effectLst/>
          </c:spPr>
        </c:majorGridlines>
        <c:numFmt formatCode="General" sourceLinked="1"/>
        <c:maj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cs-CZ"/>
          </a:p>
        </c:txPr>
        <c:crossAx val="130220032"/>
        <c:crosses val="autoZero"/>
        <c:auto val="1"/>
        <c:lblAlgn val="ctr"/>
        <c:lblOffset val="100"/>
      </c:catAx>
      <c:valAx>
        <c:axId val="130220032"/>
        <c:scaling>
          <c:orientation val="minMax"/>
          <c:max val="5500"/>
          <c:min val="2000"/>
        </c:scaling>
        <c:axPos val="l"/>
        <c:majorGridlines>
          <c:spPr>
            <a:ln w="9525" cap="flat" cmpd="sng" algn="ctr">
              <a:solidFill>
                <a:schemeClr val="tx1">
                  <a:lumMod val="15000"/>
                  <a:lumOff val="85000"/>
                </a:schemeClr>
              </a:solidFill>
              <a:round/>
            </a:ln>
            <a:effectLst/>
          </c:spPr>
        </c:majorGridlines>
        <c:numFmt formatCode="General" sourceLinked="1"/>
        <c:maj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cs-CZ"/>
          </a:p>
        </c:txPr>
        <c:crossAx val="130410752"/>
        <c:crosses val="autoZero"/>
        <c:crossBetween val="between"/>
      </c:valAx>
      <c:spPr>
        <a:noFill/>
        <a:ln>
          <a:noFill/>
        </a:ln>
        <a:effectLst/>
      </c:spPr>
    </c:plotArea>
    <c:plotVisOnly val="1"/>
    <c:dispBlanksAs val="gap"/>
  </c:chart>
  <c:spPr>
    <a:solidFill>
      <a:schemeClr val="bg1"/>
    </a:solidFill>
    <a:ln w="9525" cap="flat" cmpd="sng" algn="ctr">
      <a:solidFill>
        <a:schemeClr val="accent1"/>
      </a:solidFill>
      <a:round/>
    </a:ln>
    <a:effectLst/>
  </c:spPr>
  <c:txPr>
    <a:bodyPr/>
    <a:lstStyle/>
    <a:p>
      <a:pPr>
        <a:defRPr/>
      </a:pPr>
      <a:endParaRPr lang="cs-CZ"/>
    </a:p>
  </c:txPr>
  <c:printSettings>
    <c:headerFooter/>
    <c:pageMargins b="0.78740157499999996" l="0.70000000000000062" r="0.70000000000000062" t="0.78740157499999996"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cs-CZ"/>
  <c:chart>
    <c:title>
      <c:tx>
        <c:rich>
          <a:bodyPr/>
          <a:lstStyle/>
          <a:p>
            <a:pPr>
              <a:defRPr/>
            </a:pPr>
            <a:r>
              <a:rPr lang="cs-CZ"/>
              <a:t>Průtok Vltava </a:t>
            </a:r>
            <a:r>
              <a:rPr lang="en-US"/>
              <a:t>m3/s  Praha</a:t>
            </a:r>
            <a:r>
              <a:rPr lang="cs-CZ"/>
              <a:t>- Graf XY má osu X rovnoměrně.</a:t>
            </a:r>
            <a:endParaRPr lang="en-US"/>
          </a:p>
        </c:rich>
      </c:tx>
    </c:title>
    <c:plotArea>
      <c:layout/>
      <c:scatterChart>
        <c:scatterStyle val="smoothMarker"/>
        <c:ser>
          <c:idx val="0"/>
          <c:order val="0"/>
          <c:tx>
            <c:strRef>
              <c:f>povodně!$AA$3</c:f>
              <c:strCache>
                <c:ptCount val="1"/>
                <c:pt idx="0">
                  <c:v>m3/s  Praha</c:v>
                </c:pt>
              </c:strCache>
            </c:strRef>
          </c:tx>
          <c:dLbls>
            <c:dLbl>
              <c:idx val="3"/>
              <c:layout>
                <c:manualLayout>
                  <c:x val="-4.4192949907236011E-2"/>
                  <c:y val="-4.5974515282363945E-2"/>
                </c:manualLayout>
              </c:layout>
              <c:dLblPos val="r"/>
              <c:showVal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B4C8-4CC5-B9EF-E402CAD42226}"/>
                </c:ext>
              </c:extLst>
            </c:dLbl>
            <c:dLbl>
              <c:idx val="9"/>
              <c:layout>
                <c:manualLayout>
                  <c:x val="-4.7903525046382192E-2"/>
                  <c:y val="-3.2533655067310388E-2"/>
                </c:manualLayout>
              </c:layout>
              <c:dLblPos val="r"/>
              <c:showVal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B4C8-4CC5-B9EF-E402CAD42226}"/>
                </c:ext>
              </c:extLst>
            </c:dLbl>
            <c:dLbl>
              <c:idx val="11"/>
              <c:layout>
                <c:manualLayout>
                  <c:x val="-2.4489795918367463E-3"/>
                  <c:y val="-2.178096689526714E-2"/>
                </c:manualLayout>
              </c:layout>
              <c:dLblPos val="r"/>
              <c:showVal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B4C8-4CC5-B9EF-E402CAD42226}"/>
                </c:ext>
              </c:extLst>
            </c:dLbl>
            <c:dLbl>
              <c:idx val="33"/>
              <c:layout>
                <c:manualLayout>
                  <c:x val="-3.120593692022279E-2"/>
                  <c:y val="5.1005418677503985E-3"/>
                </c:manualLayout>
              </c:layout>
              <c:dLblPos val="r"/>
              <c:showVal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B4C8-4CC5-B9EF-E402CAD42226}"/>
                </c:ext>
              </c:extLst>
            </c:dLbl>
            <c:dLbl>
              <c:idx val="35"/>
              <c:layout>
                <c:manualLayout>
                  <c:x val="-2.2857142857142985E-2"/>
                  <c:y val="-4.8662687325374814E-2"/>
                </c:manualLayout>
              </c:layout>
              <c:dLblPos val="r"/>
              <c:showVal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B4C8-4CC5-B9EF-E402CAD42226}"/>
                </c:ext>
              </c:extLst>
            </c:dLbl>
            <c:dLbl>
              <c:idx val="37"/>
              <c:layout>
                <c:manualLayout>
                  <c:x val="3.1168831168831182E-3"/>
                  <c:y val="-4.0598171196342334E-2"/>
                </c:manualLayout>
              </c:layout>
              <c:dLblPos val="r"/>
              <c:showVal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B4C8-4CC5-B9EF-E402CAD42226}"/>
                </c:ext>
              </c:extLst>
            </c:dLbl>
            <c:spPr>
              <a:noFill/>
              <a:ln>
                <a:noFill/>
              </a:ln>
              <a:effectLst/>
            </c:spPr>
            <c:dLblPos val="t"/>
            <c:showVal val="1"/>
            <c:extLst xmlns:c16r2="http://schemas.microsoft.com/office/drawing/2015/06/chart">
              <c:ext xmlns:c15="http://schemas.microsoft.com/office/drawing/2012/chart" uri="{CE6537A1-D6FC-4f65-9D91-7224C49458BB}">
                <c15:showLeaderLines val="0"/>
              </c:ext>
            </c:extLst>
          </c:dLbls>
          <c:xVal>
            <c:numRef>
              <c:f>povodně!$Z$4:$Z$47</c:f>
              <c:numCache>
                <c:formatCode>General</c:formatCode>
                <c:ptCount val="44"/>
                <c:pt idx="0">
                  <c:v>1629</c:v>
                </c:pt>
                <c:pt idx="1">
                  <c:v>1655</c:v>
                </c:pt>
                <c:pt idx="2">
                  <c:v>1674</c:v>
                </c:pt>
                <c:pt idx="3">
                  <c:v>1675</c:v>
                </c:pt>
                <c:pt idx="4">
                  <c:v>1682</c:v>
                </c:pt>
                <c:pt idx="5">
                  <c:v>1712</c:v>
                </c:pt>
                <c:pt idx="6">
                  <c:v>1748</c:v>
                </c:pt>
                <c:pt idx="7">
                  <c:v>1762</c:v>
                </c:pt>
                <c:pt idx="8">
                  <c:v>1768</c:v>
                </c:pt>
                <c:pt idx="9">
                  <c:v>1771</c:v>
                </c:pt>
                <c:pt idx="10">
                  <c:v>1781</c:v>
                </c:pt>
                <c:pt idx="11">
                  <c:v>1785</c:v>
                </c:pt>
                <c:pt idx="12">
                  <c:v>1789</c:v>
                </c:pt>
                <c:pt idx="13">
                  <c:v>1811</c:v>
                </c:pt>
                <c:pt idx="14">
                  <c:v>1814</c:v>
                </c:pt>
                <c:pt idx="15">
                  <c:v>1824</c:v>
                </c:pt>
                <c:pt idx="16">
                  <c:v>1827</c:v>
                </c:pt>
                <c:pt idx="17">
                  <c:v>1829</c:v>
                </c:pt>
                <c:pt idx="18">
                  <c:v>1830</c:v>
                </c:pt>
                <c:pt idx="19">
                  <c:v>1837</c:v>
                </c:pt>
                <c:pt idx="20">
                  <c:v>1845</c:v>
                </c:pt>
                <c:pt idx="21">
                  <c:v>1848</c:v>
                </c:pt>
                <c:pt idx="22">
                  <c:v>1855</c:v>
                </c:pt>
                <c:pt idx="23">
                  <c:v>1862</c:v>
                </c:pt>
                <c:pt idx="24">
                  <c:v>1865</c:v>
                </c:pt>
                <c:pt idx="25">
                  <c:v>1867</c:v>
                </c:pt>
                <c:pt idx="26">
                  <c:v>1872</c:v>
                </c:pt>
                <c:pt idx="27">
                  <c:v>1876</c:v>
                </c:pt>
                <c:pt idx="28">
                  <c:v>1882</c:v>
                </c:pt>
                <c:pt idx="29">
                  <c:v>1886</c:v>
                </c:pt>
                <c:pt idx="30">
                  <c:v>1890</c:v>
                </c:pt>
                <c:pt idx="31">
                  <c:v>1896</c:v>
                </c:pt>
                <c:pt idx="32">
                  <c:v>1897</c:v>
                </c:pt>
                <c:pt idx="33">
                  <c:v>1898</c:v>
                </c:pt>
                <c:pt idx="34">
                  <c:v>1900</c:v>
                </c:pt>
                <c:pt idx="35">
                  <c:v>1909</c:v>
                </c:pt>
                <c:pt idx="36">
                  <c:v>1915</c:v>
                </c:pt>
                <c:pt idx="37">
                  <c:v>1920</c:v>
                </c:pt>
                <c:pt idx="38">
                  <c:v>1940</c:v>
                </c:pt>
                <c:pt idx="39">
                  <c:v>1941</c:v>
                </c:pt>
                <c:pt idx="40">
                  <c:v>1947</c:v>
                </c:pt>
                <c:pt idx="41">
                  <c:v>1954</c:v>
                </c:pt>
                <c:pt idx="42">
                  <c:v>1981</c:v>
                </c:pt>
                <c:pt idx="43">
                  <c:v>2002</c:v>
                </c:pt>
              </c:numCache>
            </c:numRef>
          </c:xVal>
          <c:yVal>
            <c:numRef>
              <c:f>povodně!$AA$4:$AA$47</c:f>
              <c:numCache>
                <c:formatCode>General</c:formatCode>
                <c:ptCount val="44"/>
                <c:pt idx="0">
                  <c:v>2542</c:v>
                </c:pt>
                <c:pt idx="1">
                  <c:v>3810</c:v>
                </c:pt>
                <c:pt idx="2">
                  <c:v>2440</c:v>
                </c:pt>
                <c:pt idx="3">
                  <c:v>2446</c:v>
                </c:pt>
                <c:pt idx="4">
                  <c:v>2512</c:v>
                </c:pt>
                <c:pt idx="5">
                  <c:v>2914</c:v>
                </c:pt>
                <c:pt idx="6">
                  <c:v>2651</c:v>
                </c:pt>
                <c:pt idx="7">
                  <c:v>2466</c:v>
                </c:pt>
                <c:pt idx="8">
                  <c:v>2096</c:v>
                </c:pt>
                <c:pt idx="9">
                  <c:v>2103</c:v>
                </c:pt>
                <c:pt idx="10">
                  <c:v>2338</c:v>
                </c:pt>
                <c:pt idx="11">
                  <c:v>2302</c:v>
                </c:pt>
                <c:pt idx="12">
                  <c:v>2638</c:v>
                </c:pt>
                <c:pt idx="13">
                  <c:v>2186</c:v>
                </c:pt>
                <c:pt idx="14">
                  <c:v>2043</c:v>
                </c:pt>
                <c:pt idx="15">
                  <c:v>3056</c:v>
                </c:pt>
                <c:pt idx="16">
                  <c:v>2420</c:v>
                </c:pt>
                <c:pt idx="17">
                  <c:v>2150</c:v>
                </c:pt>
                <c:pt idx="18">
                  <c:v>2840</c:v>
                </c:pt>
                <c:pt idx="19">
                  <c:v>2220</c:v>
                </c:pt>
                <c:pt idx="20">
                  <c:v>4557</c:v>
                </c:pt>
                <c:pt idx="21">
                  <c:v>2454</c:v>
                </c:pt>
                <c:pt idx="22">
                  <c:v>2216</c:v>
                </c:pt>
                <c:pt idx="23">
                  <c:v>3824</c:v>
                </c:pt>
                <c:pt idx="24">
                  <c:v>2358</c:v>
                </c:pt>
                <c:pt idx="25">
                  <c:v>2159</c:v>
                </c:pt>
                <c:pt idx="26">
                  <c:v>3282</c:v>
                </c:pt>
                <c:pt idx="27">
                  <c:v>3149</c:v>
                </c:pt>
                <c:pt idx="28">
                  <c:v>2197</c:v>
                </c:pt>
                <c:pt idx="29">
                  <c:v>2197</c:v>
                </c:pt>
                <c:pt idx="30">
                  <c:v>3971</c:v>
                </c:pt>
                <c:pt idx="31">
                  <c:v>2549</c:v>
                </c:pt>
                <c:pt idx="32">
                  <c:v>2090</c:v>
                </c:pt>
                <c:pt idx="33">
                  <c:v>2130</c:v>
                </c:pt>
                <c:pt idx="34">
                  <c:v>2770</c:v>
                </c:pt>
                <c:pt idx="35">
                  <c:v>2150</c:v>
                </c:pt>
                <c:pt idx="36">
                  <c:v>2100</c:v>
                </c:pt>
                <c:pt idx="37">
                  <c:v>2100</c:v>
                </c:pt>
                <c:pt idx="38">
                  <c:v>3245</c:v>
                </c:pt>
                <c:pt idx="39">
                  <c:v>2050</c:v>
                </c:pt>
                <c:pt idx="40">
                  <c:v>2272</c:v>
                </c:pt>
                <c:pt idx="41">
                  <c:v>2920</c:v>
                </c:pt>
                <c:pt idx="42">
                  <c:v>2400</c:v>
                </c:pt>
                <c:pt idx="43">
                  <c:v>5440</c:v>
                </c:pt>
              </c:numCache>
            </c:numRef>
          </c:yVal>
          <c:smooth val="1"/>
          <c:extLst xmlns:c16r2="http://schemas.microsoft.com/office/drawing/2015/06/chart">
            <c:ext xmlns:c16="http://schemas.microsoft.com/office/drawing/2014/chart" uri="{C3380CC4-5D6E-409C-BE32-E72D297353CC}">
              <c16:uniqueId val="{00000006-B4C8-4CC5-B9EF-E402CAD42226}"/>
            </c:ext>
          </c:extLst>
        </c:ser>
        <c:axId val="130250240"/>
        <c:axId val="130251776"/>
      </c:scatterChart>
      <c:valAx>
        <c:axId val="130250240"/>
        <c:scaling>
          <c:orientation val="minMax"/>
          <c:max val="2002"/>
          <c:min val="1620"/>
        </c:scaling>
        <c:axPos val="b"/>
        <c:numFmt formatCode="General" sourceLinked="1"/>
        <c:tickLblPos val="nextTo"/>
        <c:crossAx val="130251776"/>
        <c:crosses val="autoZero"/>
        <c:crossBetween val="midCat"/>
        <c:majorUnit val="10"/>
      </c:valAx>
      <c:valAx>
        <c:axId val="130251776"/>
        <c:scaling>
          <c:orientation val="minMax"/>
          <c:max val="5500"/>
          <c:min val="2000"/>
        </c:scaling>
        <c:axPos val="l"/>
        <c:majorGridlines/>
        <c:numFmt formatCode="General" sourceLinked="1"/>
        <c:tickLblPos val="nextTo"/>
        <c:crossAx val="130250240"/>
        <c:crosses val="autoZero"/>
        <c:crossBetween val="midCat"/>
      </c:valAx>
    </c:plotArea>
    <c:plotVisOnly val="1"/>
    <c:dispBlanksAs val="gap"/>
  </c:chart>
  <c:printSettings>
    <c:headerFooter/>
    <c:pageMargins b="0.78740157499999996" l="0.70000000000000062" r="0.70000000000000062" t="0.78740157499999996"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chart" Target="../charts/chart2.xml"/><Relationship Id="rId4"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3</xdr:col>
      <xdr:colOff>873124</xdr:colOff>
      <xdr:row>251</xdr:row>
      <xdr:rowOff>73027</xdr:rowOff>
    </xdr:from>
    <xdr:to>
      <xdr:col>6</xdr:col>
      <xdr:colOff>857250</xdr:colOff>
      <xdr:row>257</xdr:row>
      <xdr:rowOff>101601</xdr:rowOff>
    </xdr:to>
    <xdr:sp macro="" textlink="">
      <xdr:nvSpPr>
        <xdr:cNvPr id="2" name="Obdélník 1"/>
        <xdr:cNvSpPr/>
      </xdr:nvSpPr>
      <xdr:spPr>
        <a:xfrm>
          <a:off x="3362324" y="40909877"/>
          <a:ext cx="4543426" cy="981074"/>
        </a:xfrm>
        <a:prstGeom prst="rect">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cs-CZ" sz="1800">
              <a:solidFill>
                <a:sysClr val="windowText" lastClr="000000"/>
              </a:solidFill>
            </a:rPr>
            <a:t>Blok pro tvorbu hlavního grafu teplot 1770-2025</a:t>
          </a:r>
        </a:p>
        <a:p>
          <a:pPr algn="ctr"/>
          <a:r>
            <a:rPr lang="cs-CZ" sz="1800">
              <a:solidFill>
                <a:sysClr val="windowText" lastClr="000000"/>
              </a:solidFill>
            </a:rPr>
            <a:t>Zde dole graf 100% zvětšení</a:t>
          </a:r>
        </a:p>
      </xdr:txBody>
    </xdr:sp>
    <xdr:clientData/>
  </xdr:twoCellAnchor>
  <xdr:twoCellAnchor>
    <xdr:from>
      <xdr:col>0</xdr:col>
      <xdr:colOff>12701</xdr:colOff>
      <xdr:row>261</xdr:row>
      <xdr:rowOff>44754</xdr:rowOff>
    </xdr:from>
    <xdr:to>
      <xdr:col>6</xdr:col>
      <xdr:colOff>1866900</xdr:colOff>
      <xdr:row>272</xdr:row>
      <xdr:rowOff>107950</xdr:rowOff>
    </xdr:to>
    <xdr:sp macro="" textlink="">
      <xdr:nvSpPr>
        <xdr:cNvPr id="6" name="Obdélník 5"/>
        <xdr:cNvSpPr/>
      </xdr:nvSpPr>
      <xdr:spPr>
        <a:xfrm>
          <a:off x="12701" y="42469104"/>
          <a:ext cx="9143999" cy="1809446"/>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rtlCol="0" anchor="t"/>
        <a:lstStyle/>
        <a:p>
          <a:pPr algn="l"/>
          <a:r>
            <a:rPr lang="cs-CZ" sz="1400"/>
            <a:t>Roční</a:t>
          </a:r>
          <a:r>
            <a:rPr lang="cs-CZ" sz="1400" baseline="0"/>
            <a:t> teploty Klementinum, 1770-2025, oficiálně od 1775.  </a:t>
          </a:r>
          <a:br>
            <a:rPr lang="cs-CZ" sz="1400" baseline="0"/>
          </a:br>
          <a:r>
            <a:rPr lang="cs-CZ" sz="1400" baseline="0"/>
            <a:t>Zdroj dat kniha Svoboda : Velká kniha klimatu Zemí koruny české a dále roční průměrná teplota Klementina od 2003</a:t>
          </a:r>
          <a:br>
            <a:rPr lang="cs-CZ" sz="1400" baseline="0"/>
          </a:br>
          <a:r>
            <a:rPr lang="cs-CZ" sz="1400" baseline="0"/>
            <a:t>,</a:t>
          </a:r>
          <a:r>
            <a:rPr lang="cs-CZ" sz="1400" b="0" baseline="0"/>
            <a:t>která  je přístupná vždy počátkem ledna</a:t>
          </a:r>
          <a:br>
            <a:rPr lang="cs-CZ" sz="1400" b="0" baseline="0"/>
          </a:br>
          <a:r>
            <a:rPr lang="cs-CZ" sz="1400" b="0" baseline="0">
              <a:solidFill>
                <a:schemeClr val="tx1"/>
              </a:solidFill>
            </a:rPr>
            <a:t> Rok v Klementinu  nejteplejší za dobu měření  </a:t>
          </a:r>
          <a:r>
            <a:rPr lang="cs-CZ" sz="1400" b="1" baseline="0">
              <a:solidFill>
                <a:schemeClr val="tx1"/>
              </a:solidFill>
            </a:rPr>
            <a:t/>
          </a:r>
          <a:br>
            <a:rPr lang="cs-CZ" sz="1400" b="1" baseline="0">
              <a:solidFill>
                <a:schemeClr val="tx1"/>
              </a:solidFill>
            </a:rPr>
          </a:br>
          <a:r>
            <a:rPr lang="cs-CZ" sz="1400" b="1" baseline="0">
              <a:solidFill>
                <a:schemeClr val="tx1"/>
              </a:solidFill>
            </a:rPr>
            <a:t> 2018 (12,8°C)</a:t>
          </a:r>
          <a:r>
            <a:rPr lang="cs-CZ" sz="1400" b="1" baseline="0"/>
            <a:t>, rok 2019 (12,6°C), rok 2015 a 2014 (12,5°C), rok 2022 (12,4°C), rok 2020 (12,3°C), </a:t>
          </a:r>
          <a:r>
            <a:rPr lang="cs-CZ" sz="1400" b="1" baseline="0">
              <a:solidFill>
                <a:schemeClr val="tx1"/>
              </a:solidFill>
            </a:rPr>
            <a:t>rok 2023 -(12,8°C), 2024 - 13,3°C</a:t>
          </a:r>
          <a:r>
            <a:rPr lang="cs-CZ" sz="1400" baseline="0"/>
            <a:t/>
          </a:r>
          <a:br>
            <a:rPr lang="cs-CZ" sz="1400" baseline="0"/>
          </a:br>
          <a:r>
            <a:rPr lang="cs-CZ" sz="1400" b="1" baseline="0"/>
            <a:t>Lineární trend  2025 -1770 má rozdíl asi  10,5°C-9,0°C =1,5°C</a:t>
          </a:r>
          <a:r>
            <a:rPr lang="cs-CZ" sz="1400" baseline="0"/>
            <a:t>. </a:t>
          </a:r>
          <a:br>
            <a:rPr lang="cs-CZ" sz="1400" baseline="0"/>
          </a:br>
          <a:r>
            <a:rPr lang="cs-CZ" sz="1400" b="1" baseline="0"/>
            <a:t>Mocninný trend má minimum kolem roku 1876 a pak stoupá, stoupá i trend grafu ppm CO2 .</a:t>
          </a:r>
          <a:endParaRPr lang="cs-CZ" sz="1400" b="1"/>
        </a:p>
      </xdr:txBody>
    </xdr:sp>
    <xdr:clientData/>
  </xdr:twoCellAnchor>
  <xdr:twoCellAnchor>
    <xdr:from>
      <xdr:col>25</xdr:col>
      <xdr:colOff>584200</xdr:colOff>
      <xdr:row>286</xdr:row>
      <xdr:rowOff>95250</xdr:rowOff>
    </xdr:from>
    <xdr:to>
      <xdr:col>26</xdr:col>
      <xdr:colOff>387350</xdr:colOff>
      <xdr:row>289</xdr:row>
      <xdr:rowOff>82550</xdr:rowOff>
    </xdr:to>
    <xdr:cxnSp macro="">
      <xdr:nvCxnSpPr>
        <xdr:cNvPr id="9" name="Přímá spojovací šipka 8"/>
        <xdr:cNvCxnSpPr/>
      </xdr:nvCxnSpPr>
      <xdr:spPr>
        <a:xfrm rot="16200000" flipV="1">
          <a:off x="21507450" y="46513750"/>
          <a:ext cx="463550" cy="412750"/>
        </a:xfrm>
        <a:prstGeom prst="straightConnector1">
          <a:avLst/>
        </a:prstGeom>
        <a:ln w="28575">
          <a:solidFill>
            <a:srgbClr val="FFC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210054</xdr:colOff>
      <xdr:row>275</xdr:row>
      <xdr:rowOff>17318</xdr:rowOff>
    </xdr:from>
    <xdr:to>
      <xdr:col>34</xdr:col>
      <xdr:colOff>80878</xdr:colOff>
      <xdr:row>323</xdr:row>
      <xdr:rowOff>122191</xdr:rowOff>
    </xdr:to>
    <xdr:graphicFrame macro="">
      <xdr:nvGraphicFramePr>
        <xdr:cNvPr id="12" name="Graf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30</xdr:col>
      <xdr:colOff>369454</xdr:colOff>
      <xdr:row>298</xdr:row>
      <xdr:rowOff>115454</xdr:rowOff>
    </xdr:from>
    <xdr:to>
      <xdr:col>30</xdr:col>
      <xdr:colOff>438727</xdr:colOff>
      <xdr:row>301</xdr:row>
      <xdr:rowOff>103909</xdr:rowOff>
    </xdr:to>
    <xdr:cxnSp macro="">
      <xdr:nvCxnSpPr>
        <xdr:cNvPr id="13" name="Přímá spojovací šipka 12"/>
        <xdr:cNvCxnSpPr/>
      </xdr:nvCxnSpPr>
      <xdr:spPr>
        <a:xfrm flipH="1" flipV="1">
          <a:off x="24424409" y="49183636"/>
          <a:ext cx="69273" cy="473364"/>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419100</xdr:colOff>
      <xdr:row>361</xdr:row>
      <xdr:rowOff>19050</xdr:rowOff>
    </xdr:from>
    <xdr:to>
      <xdr:col>33</xdr:col>
      <xdr:colOff>234950</xdr:colOff>
      <xdr:row>365</xdr:row>
      <xdr:rowOff>152400</xdr:rowOff>
    </xdr:to>
    <xdr:sp macro="" textlink="">
      <xdr:nvSpPr>
        <xdr:cNvPr id="8" name="TextovéPole 7"/>
        <xdr:cNvSpPr txBox="1"/>
      </xdr:nvSpPr>
      <xdr:spPr>
        <a:xfrm>
          <a:off x="11791950" y="58318400"/>
          <a:ext cx="10179050" cy="768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cs-CZ" sz="1100"/>
            <a:t>Sopka Laki na Islandu 1783, V blízkosti Evropy nejsilnější zdokumentovaná silná erupce.  Léto bez slunce na Britských ostrovech. V Klementunu asi 2 roky p okles teplot.</a:t>
          </a:r>
          <a:br>
            <a:rPr lang="cs-CZ" sz="1100"/>
          </a:br>
          <a:r>
            <a:rPr lang="cs-CZ" sz="1100"/>
            <a:t> Hladonmo</a:t>
          </a:r>
        </a:p>
      </xdr:txBody>
    </xdr:sp>
    <xdr:clientData/>
  </xdr:twoCellAnchor>
  <xdr:twoCellAnchor>
    <xdr:from>
      <xdr:col>17</xdr:col>
      <xdr:colOff>317500</xdr:colOff>
      <xdr:row>353</xdr:row>
      <xdr:rowOff>136072</xdr:rowOff>
    </xdr:from>
    <xdr:to>
      <xdr:col>17</xdr:col>
      <xdr:colOff>326571</xdr:colOff>
      <xdr:row>356</xdr:row>
      <xdr:rowOff>154214</xdr:rowOff>
    </xdr:to>
    <xdr:cxnSp macro="">
      <xdr:nvCxnSpPr>
        <xdr:cNvPr id="18" name="Přímá spojovací šipka 17"/>
        <xdr:cNvCxnSpPr/>
      </xdr:nvCxnSpPr>
      <xdr:spPr>
        <a:xfrm flipV="1">
          <a:off x="12273643" y="57236179"/>
          <a:ext cx="9071" cy="494392"/>
        </a:xfrm>
        <a:prstGeom prst="straightConnector1">
          <a:avLst/>
        </a:prstGeom>
        <a:ln w="19050">
          <a:solidFill>
            <a:schemeClr val="bg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0</xdr:colOff>
      <xdr:row>329</xdr:row>
      <xdr:rowOff>0</xdr:rowOff>
    </xdr:from>
    <xdr:to>
      <xdr:col>22</xdr:col>
      <xdr:colOff>389165</xdr:colOff>
      <xdr:row>362</xdr:row>
      <xdr:rowOff>44450</xdr:rowOff>
    </xdr:to>
    <xdr:pic>
      <xdr:nvPicPr>
        <xdr:cNvPr id="24" name="Obrázek 23" descr="1-Klementinum a erupce.jpg"/>
        <xdr:cNvPicPr>
          <a:picLocks noChangeAspect="1"/>
        </xdr:cNvPicPr>
      </xdr:nvPicPr>
      <xdr:blipFill>
        <a:blip xmlns:r="http://schemas.openxmlformats.org/officeDocument/2006/relationships" r:embed="rId2" cstate="print"/>
        <a:stretch>
          <a:fillRect/>
        </a:stretch>
      </xdr:blipFill>
      <xdr:spPr>
        <a:xfrm>
          <a:off x="607786" y="53290107"/>
          <a:ext cx="14776450" cy="5283200"/>
        </a:xfrm>
        <a:prstGeom prst="rect">
          <a:avLst/>
        </a:prstGeom>
      </xdr:spPr>
    </xdr:pic>
    <xdr:clientData/>
  </xdr:twoCellAnchor>
</xdr:wsDr>
</file>

<file path=xl/drawings/drawing2.xml><?xml version="1.0" encoding="utf-8"?>
<c:userShapes xmlns:c="http://schemas.openxmlformats.org/drawingml/2006/chart">
  <cdr:relSizeAnchor xmlns:cdr="http://schemas.openxmlformats.org/drawingml/2006/chartDrawing">
    <cdr:from>
      <cdr:x>0.89669</cdr:x>
      <cdr:y>0.61522</cdr:y>
    </cdr:from>
    <cdr:to>
      <cdr:x>0.96661</cdr:x>
      <cdr:y>0.71127</cdr:y>
    </cdr:to>
    <cdr:sp macro="" textlink="">
      <cdr:nvSpPr>
        <cdr:cNvPr id="8" name="Obdélník 4"/>
        <cdr:cNvSpPr/>
      </cdr:nvSpPr>
      <cdr:spPr>
        <a:xfrm xmlns:a="http://schemas.openxmlformats.org/drawingml/2006/main">
          <a:off x="19921290" y="4752496"/>
          <a:ext cx="1553376" cy="741986"/>
        </a:xfrm>
        <a:prstGeom xmlns:a="http://schemas.openxmlformats.org/drawingml/2006/main" prst="rect">
          <a:avLst/>
        </a:prstGeom>
        <a:ln xmlns:a="http://schemas.openxmlformats.org/drawingml/2006/main">
          <a:solidFill>
            <a:srgbClr val="C00000"/>
          </a:solidFill>
        </a:ln>
      </cdr:spPr>
      <cdr:style>
        <a:lnRef xmlns:a="http://schemas.openxmlformats.org/drawingml/2006/main" idx="2">
          <a:schemeClr val="accent6"/>
        </a:lnRef>
        <a:fillRef xmlns:a="http://schemas.openxmlformats.org/drawingml/2006/main" idx="1">
          <a:schemeClr val="lt1"/>
        </a:fillRef>
        <a:effectRef xmlns:a="http://schemas.openxmlformats.org/drawingml/2006/main" idx="0">
          <a:schemeClr val="accent6"/>
        </a:effectRef>
        <a:fontRef xmlns:a="http://schemas.openxmlformats.org/drawingml/2006/main" idx="minor">
          <a:schemeClr val="dk1"/>
        </a:fontRef>
      </cdr:style>
      <cdr:txBody>
        <a:bodyPr xmlns:a="http://schemas.openxmlformats.org/drawingml/2006/main"/>
        <a:lstStyle xmlns:a="http://schemas.openxmlformats.org/drawingml/2006/main"/>
        <a:p xmlns:a="http://schemas.openxmlformats.org/drawingml/2006/main">
          <a:r>
            <a:rPr lang="cs-CZ"/>
            <a:t>Lineární trend  1770 -2025 </a:t>
          </a:r>
          <a:br>
            <a:rPr lang="cs-CZ"/>
          </a:br>
          <a:r>
            <a:rPr lang="cs-CZ"/>
            <a:t>je rozdíl 1,5°C</a:t>
          </a:r>
        </a:p>
      </cdr:txBody>
    </cdr:sp>
  </cdr:relSizeAnchor>
  <cdr:relSizeAnchor xmlns:cdr="http://schemas.openxmlformats.org/drawingml/2006/chartDrawing">
    <cdr:from>
      <cdr:x>0.60243</cdr:x>
      <cdr:y>0.20967</cdr:y>
    </cdr:from>
    <cdr:to>
      <cdr:x>0.71467</cdr:x>
      <cdr:y>0.27231</cdr:y>
    </cdr:to>
    <cdr:sp macro="" textlink="">
      <cdr:nvSpPr>
        <cdr:cNvPr id="14" name="Obdélník 4"/>
        <cdr:cNvSpPr/>
      </cdr:nvSpPr>
      <cdr:spPr>
        <a:xfrm xmlns:a="http://schemas.openxmlformats.org/drawingml/2006/main">
          <a:off x="13383930" y="1619688"/>
          <a:ext cx="2493577" cy="483886"/>
        </a:xfrm>
        <a:prstGeom xmlns:a="http://schemas.openxmlformats.org/drawingml/2006/main" prst="rect">
          <a:avLst/>
        </a:prstGeom>
        <a:ln xmlns:a="http://schemas.openxmlformats.org/drawingml/2006/main">
          <a:solidFill>
            <a:schemeClr val="tx1"/>
          </a:solidFill>
        </a:ln>
      </cdr:spPr>
      <cdr:style>
        <a:lnRef xmlns:a="http://schemas.openxmlformats.org/drawingml/2006/main" idx="2">
          <a:schemeClr val="accent6"/>
        </a:lnRef>
        <a:fillRef xmlns:a="http://schemas.openxmlformats.org/drawingml/2006/main" idx="1">
          <a:schemeClr val="lt1"/>
        </a:fillRef>
        <a:effectRef xmlns:a="http://schemas.openxmlformats.org/drawingml/2006/main" idx="0">
          <a:schemeClr val="accent6"/>
        </a:effectRef>
        <a:fontRef xmlns:a="http://schemas.openxmlformats.org/drawingml/2006/main" idx="minor">
          <a:schemeClr val="dk1"/>
        </a:fontRef>
      </cdr:style>
      <cdr:txBody>
        <a:bodyPr xmlns:a="http://schemas.openxmlformats.org/drawingml/2006/main"/>
        <a:lstStyle xmlns:a="http://schemas.openxmlformats.org/drawingml/2006/main"/>
        <a:p xmlns:a="http://schemas.openxmlformats.org/drawingml/2006/main">
          <a:r>
            <a:rPr lang="cs-CZ" sz="1200" b="1"/>
            <a:t>Polynomický trend stupeň 2  1770 -2025 </a:t>
          </a:r>
          <a:br>
            <a:rPr lang="cs-CZ" sz="1200" b="1"/>
          </a:br>
          <a:endParaRPr lang="cs-CZ" sz="1200" b="1"/>
        </a:p>
      </cdr:txBody>
    </cdr:sp>
  </cdr:relSizeAnchor>
  <cdr:relSizeAnchor xmlns:cdr="http://schemas.openxmlformats.org/drawingml/2006/chartDrawing">
    <cdr:from>
      <cdr:x>0.83649</cdr:x>
      <cdr:y>0.30466</cdr:y>
    </cdr:from>
    <cdr:to>
      <cdr:x>0.84153</cdr:x>
      <cdr:y>0.44047</cdr:y>
    </cdr:to>
    <cdr:sp macro="" textlink="">
      <cdr:nvSpPr>
        <cdr:cNvPr id="9" name="Přímá spojovací šipka 8"/>
        <cdr:cNvSpPr/>
      </cdr:nvSpPr>
      <cdr:spPr>
        <a:xfrm xmlns:a="http://schemas.openxmlformats.org/drawingml/2006/main">
          <a:off x="22061128" y="2395682"/>
          <a:ext cx="132773" cy="1067955"/>
        </a:xfrm>
        <a:prstGeom xmlns:a="http://schemas.openxmlformats.org/drawingml/2006/main" prst="straightConnector1">
          <a:avLst/>
        </a:prstGeom>
        <a:ln xmlns:a="http://schemas.openxmlformats.org/drawingml/2006/main">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cs-CZ"/>
        </a:p>
      </cdr:txBody>
    </cdr:sp>
  </cdr:relSizeAnchor>
  <cdr:relSizeAnchor xmlns:cdr="http://schemas.openxmlformats.org/drawingml/2006/chartDrawing">
    <cdr:from>
      <cdr:x>0.02074</cdr:x>
      <cdr:y>0.45239</cdr:y>
    </cdr:from>
    <cdr:to>
      <cdr:x>0.99381</cdr:x>
      <cdr:y>0.45316</cdr:y>
    </cdr:to>
    <cdr:sp macro="" textlink="">
      <cdr:nvSpPr>
        <cdr:cNvPr id="11" name="Přímá spojovací čára 10"/>
        <cdr:cNvSpPr/>
      </cdr:nvSpPr>
      <cdr:spPr>
        <a:xfrm xmlns:a="http://schemas.openxmlformats.org/drawingml/2006/main" flipH="1">
          <a:off x="545596" y="3494619"/>
          <a:ext cx="25597470" cy="5963"/>
        </a:xfrm>
        <a:prstGeom xmlns:a="http://schemas.openxmlformats.org/drawingml/2006/main" prst="line">
          <a:avLst/>
        </a:prstGeom>
        <a:ln xmlns:a="http://schemas.openxmlformats.org/drawingml/2006/main">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cs-CZ"/>
        </a:p>
      </cdr:txBody>
    </cdr:sp>
  </cdr:relSizeAnchor>
  <cdr:relSizeAnchor xmlns:cdr="http://schemas.openxmlformats.org/drawingml/2006/chartDrawing">
    <cdr:from>
      <cdr:x>0</cdr:x>
      <cdr:y>0</cdr:y>
    </cdr:from>
    <cdr:to>
      <cdr:x>0.97307</cdr:x>
      <cdr:y>0.00077</cdr:y>
    </cdr:to>
    <cdr:sp macro="" textlink="">
      <cdr:nvSpPr>
        <cdr:cNvPr id="12" name="Přímá spojovací čára 11"/>
        <cdr:cNvSpPr/>
      </cdr:nvSpPr>
      <cdr:spPr>
        <a:xfrm xmlns:a="http://schemas.openxmlformats.org/drawingml/2006/main" flipH="1">
          <a:off x="0" y="0"/>
          <a:ext cx="25597470" cy="5963"/>
        </a:xfrm>
        <a:prstGeom xmlns:a="http://schemas.openxmlformats.org/drawingml/2006/main" prst="line">
          <a:avLst/>
        </a:prstGeom>
        <a:ln xmlns:a="http://schemas.openxmlformats.org/drawingml/2006/main">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cs-CZ"/>
        </a:p>
      </cdr:txBody>
    </cdr:sp>
  </cdr:relSizeAnchor>
  <cdr:relSizeAnchor xmlns:cdr="http://schemas.openxmlformats.org/drawingml/2006/chartDrawing">
    <cdr:from>
      <cdr:x>0.0205</cdr:x>
      <cdr:y>0.2904</cdr:y>
    </cdr:from>
    <cdr:to>
      <cdr:x>0.9863</cdr:x>
      <cdr:y>0.29286</cdr:y>
    </cdr:to>
    <cdr:sp macro="" textlink="">
      <cdr:nvSpPr>
        <cdr:cNvPr id="16" name="Přímá spojovací čára 15"/>
        <cdr:cNvSpPr/>
      </cdr:nvSpPr>
      <cdr:spPr>
        <a:xfrm xmlns:a="http://schemas.openxmlformats.org/drawingml/2006/main" flipH="1" flipV="1">
          <a:off x="539246" y="2243282"/>
          <a:ext cx="25406350" cy="19050"/>
        </a:xfrm>
        <a:prstGeom xmlns:a="http://schemas.openxmlformats.org/drawingml/2006/main" prst="line">
          <a:avLst/>
        </a:prstGeom>
        <a:ln xmlns:a="http://schemas.openxmlformats.org/drawingml/2006/main">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cs-CZ"/>
        </a:p>
      </cdr:txBody>
    </cdr:sp>
  </cdr:relSizeAnchor>
</c:userShapes>
</file>

<file path=xl/drawings/drawing3.xml><?xml version="1.0" encoding="utf-8"?>
<xdr:wsDr xmlns:xdr="http://schemas.openxmlformats.org/drawingml/2006/spreadsheetDrawing" xmlns:a="http://schemas.openxmlformats.org/drawingml/2006/main">
  <xdr:twoCellAnchor>
    <xdr:from>
      <xdr:col>3</xdr:col>
      <xdr:colOff>288924</xdr:colOff>
      <xdr:row>247</xdr:row>
      <xdr:rowOff>73026</xdr:rowOff>
    </xdr:from>
    <xdr:to>
      <xdr:col>6</xdr:col>
      <xdr:colOff>273050</xdr:colOff>
      <xdr:row>256</xdr:row>
      <xdr:rowOff>139699</xdr:rowOff>
    </xdr:to>
    <xdr:sp macro="" textlink="">
      <xdr:nvSpPr>
        <xdr:cNvPr id="2" name="Obdélník 1"/>
        <xdr:cNvSpPr/>
      </xdr:nvSpPr>
      <xdr:spPr>
        <a:xfrm>
          <a:off x="2778124" y="40281226"/>
          <a:ext cx="2327276" cy="1495423"/>
        </a:xfrm>
        <a:prstGeom prst="rect">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cs-CZ" sz="1800">
              <a:solidFill>
                <a:sysClr val="windowText" lastClr="000000"/>
              </a:solidFill>
            </a:rPr>
            <a:t>Blok pro tvorbu hlavního grafu teplot 1770-2025</a:t>
          </a:r>
        </a:p>
        <a:p>
          <a:pPr algn="ctr"/>
          <a:r>
            <a:rPr lang="cs-CZ" sz="1800">
              <a:solidFill>
                <a:sysClr val="windowText" lastClr="000000"/>
              </a:solidFill>
            </a:rPr>
            <a:t>Zde dole graf 100% zvětšení</a:t>
          </a:r>
        </a:p>
      </xdr:txBody>
    </xdr:sp>
    <xdr:clientData/>
  </xdr:twoCellAnchor>
  <xdr:twoCellAnchor>
    <xdr:from>
      <xdr:col>0</xdr:col>
      <xdr:colOff>12701</xdr:colOff>
      <xdr:row>261</xdr:row>
      <xdr:rowOff>44754</xdr:rowOff>
    </xdr:from>
    <xdr:to>
      <xdr:col>6</xdr:col>
      <xdr:colOff>1866900</xdr:colOff>
      <xdr:row>272</xdr:row>
      <xdr:rowOff>107950</xdr:rowOff>
    </xdr:to>
    <xdr:sp macro="" textlink="">
      <xdr:nvSpPr>
        <xdr:cNvPr id="3" name="Obdélník 2"/>
        <xdr:cNvSpPr/>
      </xdr:nvSpPr>
      <xdr:spPr>
        <a:xfrm>
          <a:off x="12701" y="42469104"/>
          <a:ext cx="5873749" cy="1809446"/>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rtlCol="0" anchor="t"/>
        <a:lstStyle/>
        <a:p>
          <a:pPr algn="l"/>
          <a:r>
            <a:rPr lang="cs-CZ" sz="1400"/>
            <a:t>Roční</a:t>
          </a:r>
          <a:r>
            <a:rPr lang="cs-CZ" sz="1400" baseline="0"/>
            <a:t> teploty Klementinum, 1770-2025, oficiálně od 1775.  </a:t>
          </a:r>
          <a:br>
            <a:rPr lang="cs-CZ" sz="1400" baseline="0"/>
          </a:br>
          <a:r>
            <a:rPr lang="cs-CZ" sz="1400" baseline="0"/>
            <a:t>Zdroj dat kniha Svoboda : Velká kniha klimatu Zemí koruny české a dále roční průměrná teplota Klementina od 2003</a:t>
          </a:r>
          <a:br>
            <a:rPr lang="cs-CZ" sz="1400" baseline="0"/>
          </a:br>
          <a:r>
            <a:rPr lang="cs-CZ" sz="1400" baseline="0"/>
            <a:t>,</a:t>
          </a:r>
          <a:r>
            <a:rPr lang="cs-CZ" sz="1400" b="0" baseline="0"/>
            <a:t>která  je přístupná vždy počátkem ledna</a:t>
          </a:r>
          <a:br>
            <a:rPr lang="cs-CZ" sz="1400" b="0" baseline="0"/>
          </a:br>
          <a:r>
            <a:rPr lang="cs-CZ" sz="1400" b="0" baseline="0">
              <a:solidFill>
                <a:schemeClr val="tx1"/>
              </a:solidFill>
            </a:rPr>
            <a:t> Rok v Klementinu  nejteplejší za dobu měření  </a:t>
          </a:r>
          <a:r>
            <a:rPr lang="cs-CZ" sz="1400" b="1" baseline="0">
              <a:solidFill>
                <a:schemeClr val="tx1"/>
              </a:solidFill>
            </a:rPr>
            <a:t/>
          </a:r>
          <a:br>
            <a:rPr lang="cs-CZ" sz="1400" b="1" baseline="0">
              <a:solidFill>
                <a:schemeClr val="tx1"/>
              </a:solidFill>
            </a:rPr>
          </a:br>
          <a:r>
            <a:rPr lang="cs-CZ" sz="1400" b="1" baseline="0">
              <a:solidFill>
                <a:schemeClr val="tx1"/>
              </a:solidFill>
            </a:rPr>
            <a:t> 2018 (12,8°C)</a:t>
          </a:r>
          <a:r>
            <a:rPr lang="cs-CZ" sz="1400" b="1" baseline="0"/>
            <a:t>, rok 2019 (12,6°C), rok 2015 a 2014 (12,5°C), rok 2022 (12,4°C), rok 2020 (12,3°C), </a:t>
          </a:r>
          <a:r>
            <a:rPr lang="cs-CZ" sz="1400" b="1" baseline="0">
              <a:solidFill>
                <a:schemeClr val="tx1"/>
              </a:solidFill>
            </a:rPr>
            <a:t>rok 2023 -(12,8°C), 2024 - 13,3°C</a:t>
          </a:r>
          <a:r>
            <a:rPr lang="cs-CZ" sz="1400" baseline="0"/>
            <a:t/>
          </a:r>
          <a:br>
            <a:rPr lang="cs-CZ" sz="1400" baseline="0"/>
          </a:br>
          <a:r>
            <a:rPr lang="cs-CZ" sz="1400" b="1" baseline="0"/>
            <a:t>Lineární trend  2025 -1770 má rozdíl asi  10,5°C-9,0°C =1,5°C</a:t>
          </a:r>
          <a:r>
            <a:rPr lang="cs-CZ" sz="1400" baseline="0"/>
            <a:t>. </a:t>
          </a:r>
          <a:br>
            <a:rPr lang="cs-CZ" sz="1400" baseline="0"/>
          </a:br>
          <a:r>
            <a:rPr lang="cs-CZ" sz="1400" b="1" baseline="0"/>
            <a:t>Mocninný trend má minimum kolem roku 1876 a pak stoupá, stoupá i trend grafu ppm CO2 .</a:t>
          </a:r>
          <a:endParaRPr lang="cs-CZ" sz="1400" b="1"/>
        </a:p>
      </xdr:txBody>
    </xdr:sp>
    <xdr:clientData/>
  </xdr:twoCellAnchor>
  <xdr:twoCellAnchor>
    <xdr:from>
      <xdr:col>25</xdr:col>
      <xdr:colOff>584200</xdr:colOff>
      <xdr:row>286</xdr:row>
      <xdr:rowOff>95250</xdr:rowOff>
    </xdr:from>
    <xdr:to>
      <xdr:col>26</xdr:col>
      <xdr:colOff>387350</xdr:colOff>
      <xdr:row>289</xdr:row>
      <xdr:rowOff>82550</xdr:rowOff>
    </xdr:to>
    <xdr:cxnSp macro="">
      <xdr:nvCxnSpPr>
        <xdr:cNvPr id="4" name="Přímá spojovací šipka 3"/>
        <xdr:cNvCxnSpPr/>
      </xdr:nvCxnSpPr>
      <xdr:spPr>
        <a:xfrm rot="16200000" flipV="1">
          <a:off x="17418050" y="46513750"/>
          <a:ext cx="463550" cy="412750"/>
        </a:xfrm>
        <a:prstGeom prst="straightConnector1">
          <a:avLst/>
        </a:prstGeom>
        <a:ln w="28575">
          <a:solidFill>
            <a:srgbClr val="FFC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369454</xdr:colOff>
      <xdr:row>298</xdr:row>
      <xdr:rowOff>115454</xdr:rowOff>
    </xdr:from>
    <xdr:to>
      <xdr:col>30</xdr:col>
      <xdr:colOff>438727</xdr:colOff>
      <xdr:row>301</xdr:row>
      <xdr:rowOff>103909</xdr:rowOff>
    </xdr:to>
    <xdr:cxnSp macro="">
      <xdr:nvCxnSpPr>
        <xdr:cNvPr id="6" name="Přímá spojovací šipka 5"/>
        <xdr:cNvCxnSpPr/>
      </xdr:nvCxnSpPr>
      <xdr:spPr>
        <a:xfrm flipH="1" flipV="1">
          <a:off x="20276704" y="48413554"/>
          <a:ext cx="69273" cy="464705"/>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333374</xdr:colOff>
      <xdr:row>237</xdr:row>
      <xdr:rowOff>104777</xdr:rowOff>
    </xdr:from>
    <xdr:to>
      <xdr:col>6</xdr:col>
      <xdr:colOff>317500</xdr:colOff>
      <xdr:row>243</xdr:row>
      <xdr:rowOff>133351</xdr:rowOff>
    </xdr:to>
    <xdr:sp macro="" textlink="">
      <xdr:nvSpPr>
        <xdr:cNvPr id="9" name="Obdélník 8"/>
        <xdr:cNvSpPr/>
      </xdr:nvSpPr>
      <xdr:spPr>
        <a:xfrm>
          <a:off x="2822574" y="38725477"/>
          <a:ext cx="2327276" cy="981074"/>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cs-CZ" sz="1800">
              <a:solidFill>
                <a:sysClr val="windowText" lastClr="000000"/>
              </a:solidFill>
            </a:rPr>
            <a:t>Blok pro tvorbu hlavního grafu teplot 1961-2025</a:t>
          </a:r>
        </a:p>
      </xdr:txBody>
    </xdr:sp>
    <xdr:clientData/>
  </xdr:twoCellAnchor>
  <xdr:twoCellAnchor>
    <xdr:from>
      <xdr:col>6</xdr:col>
      <xdr:colOff>692150</xdr:colOff>
      <xdr:row>274</xdr:row>
      <xdr:rowOff>19050</xdr:rowOff>
    </xdr:from>
    <xdr:to>
      <xdr:col>13</xdr:col>
      <xdr:colOff>457200</xdr:colOff>
      <xdr:row>291</xdr:row>
      <xdr:rowOff>63500</xdr:rowOff>
    </xdr:to>
    <xdr:graphicFrame macro="">
      <xdr:nvGraphicFramePr>
        <xdr:cNvPr id="11" name="Graf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495300</xdr:colOff>
      <xdr:row>291</xdr:row>
      <xdr:rowOff>133350</xdr:rowOff>
    </xdr:from>
    <xdr:to>
      <xdr:col>13</xdr:col>
      <xdr:colOff>571500</xdr:colOff>
      <xdr:row>314</xdr:row>
      <xdr:rowOff>101600</xdr:rowOff>
    </xdr:to>
    <xdr:pic>
      <xdr:nvPicPr>
        <xdr:cNvPr id="3093" name="Picture 21"/>
        <xdr:cNvPicPr>
          <a:picLocks noChangeAspect="1" noChangeArrowheads="1"/>
        </xdr:cNvPicPr>
      </xdr:nvPicPr>
      <xdr:blipFill>
        <a:blip xmlns:r="http://schemas.openxmlformats.org/officeDocument/2006/relationships" r:embed="rId2" cstate="print"/>
        <a:srcRect/>
        <a:stretch>
          <a:fillRect/>
        </a:stretch>
      </xdr:blipFill>
      <xdr:spPr bwMode="auto">
        <a:xfrm>
          <a:off x="495300" y="48577500"/>
          <a:ext cx="9728200" cy="3619500"/>
        </a:xfrm>
        <a:prstGeom prst="rect">
          <a:avLst/>
        </a:prstGeom>
        <a:noFill/>
        <a:ln w="1">
          <a:noFill/>
          <a:miter lim="800000"/>
          <a:headEnd/>
          <a:tailEnd type="none" w="med" len="med"/>
        </a:ln>
        <a:effectLst/>
      </xdr:spPr>
    </xdr:pic>
    <xdr:clientData/>
  </xdr:twoCellAnchor>
  <xdr:twoCellAnchor>
    <xdr:from>
      <xdr:col>1</xdr:col>
      <xdr:colOff>171450</xdr:colOff>
      <xdr:row>274</xdr:row>
      <xdr:rowOff>63500</xdr:rowOff>
    </xdr:from>
    <xdr:to>
      <xdr:col>6</xdr:col>
      <xdr:colOff>107950</xdr:colOff>
      <xdr:row>285</xdr:row>
      <xdr:rowOff>101600</xdr:rowOff>
    </xdr:to>
    <xdr:sp macro="" textlink="">
      <xdr:nvSpPr>
        <xdr:cNvPr id="14" name="TextovéPole 13"/>
        <xdr:cNvSpPr txBox="1"/>
      </xdr:nvSpPr>
      <xdr:spPr>
        <a:xfrm>
          <a:off x="781050" y="45808900"/>
          <a:ext cx="4159250" cy="1784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cs-CZ" sz="1400"/>
            <a:t>Následuje postup, ze který předpoládám mě </a:t>
          </a:r>
          <a:r>
            <a:rPr lang="cs-CZ" sz="1400" baseline="0"/>
            <a:t> při návštěvě Prahy opravdoví klimatologové nechají ukřižovat u svého  svatostánku  stanice Klementinum.</a:t>
          </a:r>
        </a:p>
        <a:p>
          <a:r>
            <a:rPr lang="cs-CZ" sz="1400" baseline="0"/>
            <a:t>Klimatolog Ladislav Metelka vlídně vstoupil do dikuze v mém předchozím článku o přepočtu ppmCO2 na změny teploty, takže věřím, že jim to rozmluví</a:t>
          </a:r>
          <a:r>
            <a:rPr lang="cs-CZ" sz="1100" baseline="0"/>
            <a:t>.</a:t>
          </a:r>
          <a:endParaRPr lang="cs-CZ" sz="1100"/>
        </a:p>
      </xdr:txBody>
    </xdr:sp>
    <xdr:clientData/>
  </xdr:twoCellAnchor>
  <xdr:twoCellAnchor>
    <xdr:from>
      <xdr:col>4</xdr:col>
      <xdr:colOff>127000</xdr:colOff>
      <xdr:row>299</xdr:row>
      <xdr:rowOff>19050</xdr:rowOff>
    </xdr:from>
    <xdr:to>
      <xdr:col>7</xdr:col>
      <xdr:colOff>88900</xdr:colOff>
      <xdr:row>302</xdr:row>
      <xdr:rowOff>133350</xdr:rowOff>
    </xdr:to>
    <xdr:sp macro="" textlink="">
      <xdr:nvSpPr>
        <xdr:cNvPr id="15" name="TextovéPole 14"/>
        <xdr:cNvSpPr txBox="1"/>
      </xdr:nvSpPr>
      <xdr:spPr>
        <a:xfrm>
          <a:off x="3492500" y="49733200"/>
          <a:ext cx="2482850"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cs-CZ" sz="1200" b="1"/>
            <a:t>Rozdíl  2,5°C - 1 °C = 1,5°C, to je</a:t>
          </a:r>
        </a:p>
      </xdr:txBody>
    </xdr:sp>
    <xdr:clientData/>
  </xdr:twoCellAnchor>
  <xdr:twoCellAnchor editAs="oneCell">
    <xdr:from>
      <xdr:col>0</xdr:col>
      <xdr:colOff>495300</xdr:colOff>
      <xdr:row>328</xdr:row>
      <xdr:rowOff>0</xdr:rowOff>
    </xdr:from>
    <xdr:to>
      <xdr:col>12</xdr:col>
      <xdr:colOff>444500</xdr:colOff>
      <xdr:row>350</xdr:row>
      <xdr:rowOff>50800</xdr:rowOff>
    </xdr:to>
    <xdr:pic>
      <xdr:nvPicPr>
        <xdr:cNvPr id="102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495300" y="54502050"/>
          <a:ext cx="9017000" cy="3543300"/>
        </a:xfrm>
        <a:prstGeom prst="rect">
          <a:avLst/>
        </a:prstGeom>
        <a:noFill/>
        <a:ln w="1">
          <a:noFill/>
          <a:miter lim="800000"/>
          <a:headEnd/>
          <a:tailEnd type="none" w="med" len="med"/>
        </a:ln>
        <a:effectLst/>
      </xdr:spPr>
    </xdr:pic>
    <xdr:clientData/>
  </xdr:twoCellAnchor>
  <xdr:twoCellAnchor>
    <xdr:from>
      <xdr:col>1</xdr:col>
      <xdr:colOff>311150</xdr:colOff>
      <xdr:row>352</xdr:row>
      <xdr:rowOff>107950</xdr:rowOff>
    </xdr:from>
    <xdr:to>
      <xdr:col>14</xdr:col>
      <xdr:colOff>222250</xdr:colOff>
      <xdr:row>369</xdr:row>
      <xdr:rowOff>152400</xdr:rowOff>
    </xdr:to>
    <xdr:graphicFrame macro="">
      <xdr:nvGraphicFramePr>
        <xdr:cNvPr id="13" name="Graf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127000</xdr:colOff>
      <xdr:row>353</xdr:row>
      <xdr:rowOff>31750</xdr:rowOff>
    </xdr:from>
    <xdr:to>
      <xdr:col>9</xdr:col>
      <xdr:colOff>285750</xdr:colOff>
      <xdr:row>355</xdr:row>
      <xdr:rowOff>19050</xdr:rowOff>
    </xdr:to>
    <xdr:sp macro="" textlink="">
      <xdr:nvSpPr>
        <xdr:cNvPr id="16" name="TextovéPole 15"/>
        <xdr:cNvSpPr txBox="1"/>
      </xdr:nvSpPr>
      <xdr:spPr>
        <a:xfrm>
          <a:off x="1974850" y="58502550"/>
          <a:ext cx="5454650" cy="304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cs-CZ" sz="1100"/>
            <a:t>Rozdíl teplot Klementinum-teplota ČR mírně roste, Klementinum se otepluje rychleji</a:t>
          </a:r>
        </a:p>
      </xdr:txBody>
    </xdr:sp>
    <xdr:clientData/>
  </xdr:twoCellAnchor>
</xdr:wsDr>
</file>

<file path=xl/drawings/drawing4.xml><?xml version="1.0" encoding="utf-8"?>
<c:userShapes xmlns:c="http://schemas.openxmlformats.org/drawingml/2006/chart">
  <cdr:relSizeAnchor xmlns:cdr="http://schemas.openxmlformats.org/drawingml/2006/chartDrawing">
    <cdr:from>
      <cdr:x>0.88136</cdr:x>
      <cdr:y>0.66667</cdr:y>
    </cdr:from>
    <cdr:to>
      <cdr:x>0.98435</cdr:x>
      <cdr:y>0.76852</cdr:y>
    </cdr:to>
    <cdr:sp macro="" textlink="">
      <cdr:nvSpPr>
        <cdr:cNvPr id="2" name="TextovéPole 1"/>
        <cdr:cNvSpPr txBox="1"/>
      </cdr:nvSpPr>
      <cdr:spPr>
        <a:xfrm xmlns:a="http://schemas.openxmlformats.org/drawingml/2006/main">
          <a:off x="8585200" y="1828800"/>
          <a:ext cx="1003300" cy="2794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cs-CZ" sz="1100"/>
            <a:t>Klememtinum</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51789</xdr:colOff>
      <xdr:row>68</xdr:row>
      <xdr:rowOff>87117</xdr:rowOff>
    </xdr:from>
    <xdr:to>
      <xdr:col>4</xdr:col>
      <xdr:colOff>2974731</xdr:colOff>
      <xdr:row>73</xdr:row>
      <xdr:rowOff>130899</xdr:rowOff>
    </xdr:to>
    <xdr:sp macro="" textlink="">
      <xdr:nvSpPr>
        <xdr:cNvPr id="4" name="Obdélník 3"/>
        <xdr:cNvSpPr/>
      </xdr:nvSpPr>
      <xdr:spPr>
        <a:xfrm>
          <a:off x="51789" y="11048194"/>
          <a:ext cx="6708519" cy="849743"/>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rtlCol="0" anchor="t"/>
        <a:lstStyle/>
        <a:p>
          <a:pPr algn="l"/>
          <a:r>
            <a:rPr lang="cs-CZ" sz="1400"/>
            <a:t>Roční</a:t>
          </a:r>
          <a:r>
            <a:rPr lang="cs-CZ" sz="1400" baseline="0"/>
            <a:t> teploty Klementinum,  1961-2025,  rozdíl lineárního trendu je 2,9 °C.</a:t>
          </a:r>
          <a:br>
            <a:rPr lang="cs-CZ" sz="1400" baseline="0"/>
          </a:br>
          <a:endParaRPr lang="cs-CZ" sz="1400" b="1"/>
        </a:p>
      </xdr:txBody>
    </xdr:sp>
    <xdr:clientData/>
  </xdr:twoCellAnchor>
  <xdr:twoCellAnchor>
    <xdr:from>
      <xdr:col>35</xdr:col>
      <xdr:colOff>267910</xdr:colOff>
      <xdr:row>80</xdr:row>
      <xdr:rowOff>61080</xdr:rowOff>
    </xdr:from>
    <xdr:to>
      <xdr:col>38</xdr:col>
      <xdr:colOff>293310</xdr:colOff>
      <xdr:row>85</xdr:row>
      <xdr:rowOff>48381</xdr:rowOff>
    </xdr:to>
    <xdr:sp macro="" textlink="">
      <xdr:nvSpPr>
        <xdr:cNvPr id="5" name="TextovéPole 4"/>
        <xdr:cNvSpPr txBox="1"/>
      </xdr:nvSpPr>
      <xdr:spPr>
        <a:xfrm>
          <a:off x="27312560" y="44072930"/>
          <a:ext cx="1854200" cy="7810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2000" b="1"/>
            <a:t>Lineární trend rozdíl 1,4 °C</a:t>
          </a:r>
        </a:p>
        <a:p>
          <a:endParaRPr lang="cs-CZ" sz="2000" b="1"/>
        </a:p>
      </xdr:txBody>
    </xdr:sp>
    <xdr:clientData/>
  </xdr:twoCellAnchor>
  <xdr:twoCellAnchor>
    <xdr:from>
      <xdr:col>25</xdr:col>
      <xdr:colOff>584200</xdr:colOff>
      <xdr:row>95</xdr:row>
      <xdr:rowOff>95250</xdr:rowOff>
    </xdr:from>
    <xdr:to>
      <xdr:col>26</xdr:col>
      <xdr:colOff>387350</xdr:colOff>
      <xdr:row>98</xdr:row>
      <xdr:rowOff>82550</xdr:rowOff>
    </xdr:to>
    <xdr:cxnSp macro="">
      <xdr:nvCxnSpPr>
        <xdr:cNvPr id="6" name="Přímá spojovací šipka 5"/>
        <xdr:cNvCxnSpPr/>
      </xdr:nvCxnSpPr>
      <xdr:spPr>
        <a:xfrm rot="16200000" flipV="1">
          <a:off x="21507450" y="46513750"/>
          <a:ext cx="463550" cy="412750"/>
        </a:xfrm>
        <a:prstGeom prst="straightConnector1">
          <a:avLst/>
        </a:prstGeom>
        <a:ln w="28575">
          <a:solidFill>
            <a:srgbClr val="FFC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501651</xdr:colOff>
      <xdr:row>77</xdr:row>
      <xdr:rowOff>135466</xdr:rowOff>
    </xdr:from>
    <xdr:to>
      <xdr:col>30</xdr:col>
      <xdr:colOff>287867</xdr:colOff>
      <xdr:row>80</xdr:row>
      <xdr:rowOff>8466</xdr:rowOff>
    </xdr:to>
    <xdr:sp macro="" textlink="">
      <xdr:nvSpPr>
        <xdr:cNvPr id="7" name="TextovéPole 6"/>
        <xdr:cNvSpPr txBox="1"/>
      </xdr:nvSpPr>
      <xdr:spPr>
        <a:xfrm>
          <a:off x="21450301" y="43671066"/>
          <a:ext cx="2834216" cy="349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cs-CZ" sz="1200" b="1"/>
            <a:t>Rovnice polynomické regrese stupeň 2</a:t>
          </a:r>
        </a:p>
      </xdr:txBody>
    </xdr:sp>
    <xdr:clientData/>
  </xdr:twoCellAnchor>
  <xdr:twoCellAnchor>
    <xdr:from>
      <xdr:col>0</xdr:col>
      <xdr:colOff>327269</xdr:colOff>
      <xdr:row>83</xdr:row>
      <xdr:rowOff>24423</xdr:rowOff>
    </xdr:from>
    <xdr:to>
      <xdr:col>6</xdr:col>
      <xdr:colOff>786423</xdr:colOff>
      <xdr:row>106</xdr:row>
      <xdr:rowOff>127000</xdr:rowOff>
    </xdr:to>
    <xdr:graphicFrame macro="">
      <xdr:nvGraphicFramePr>
        <xdr:cNvPr id="10" name="Graf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0.27921</cdr:x>
      <cdr:y>0.18077</cdr:y>
    </cdr:from>
    <cdr:to>
      <cdr:x>0.50292</cdr:x>
      <cdr:y>0.30769</cdr:y>
    </cdr:to>
    <cdr:sp macro="" textlink="">
      <cdr:nvSpPr>
        <cdr:cNvPr id="3" name="Obdélník 2"/>
        <cdr:cNvSpPr/>
      </cdr:nvSpPr>
      <cdr:spPr>
        <a:xfrm xmlns:a="http://schemas.openxmlformats.org/drawingml/2006/main">
          <a:off x="2334848" y="688731"/>
          <a:ext cx="1870806" cy="483577"/>
        </a:xfrm>
        <a:prstGeom xmlns:a="http://schemas.openxmlformats.org/drawingml/2006/main" prst="rect">
          <a:avLst/>
        </a:prstGeom>
        <a:ln xmlns:a="http://schemas.openxmlformats.org/drawingml/2006/main">
          <a:solidFill>
            <a:schemeClr val="tx2">
              <a:lumMod val="40000"/>
              <a:lumOff val="60000"/>
            </a:schemeClr>
          </a:solidFill>
        </a:ln>
      </cdr:spPr>
      <cdr:style>
        <a:lnRef xmlns:a="http://schemas.openxmlformats.org/drawingml/2006/main" idx="2">
          <a:schemeClr val="accent6"/>
        </a:lnRef>
        <a:fillRef xmlns:a="http://schemas.openxmlformats.org/drawingml/2006/main" idx="1">
          <a:schemeClr val="lt1"/>
        </a:fillRef>
        <a:effectRef xmlns:a="http://schemas.openxmlformats.org/drawingml/2006/main" idx="0">
          <a:schemeClr val="accent6"/>
        </a:effectRef>
        <a:fontRef xmlns:a="http://schemas.openxmlformats.org/drawingml/2006/main" idx="minor">
          <a:schemeClr val="dk1"/>
        </a:fontRef>
      </cdr:style>
      <cdr:txBody>
        <a:bodyPr xmlns:a="http://schemas.openxmlformats.org/drawingml/2006/main" vertOverflow="clip"/>
        <a:lstStyle xmlns:a="http://schemas.openxmlformats.org/drawingml/2006/main"/>
        <a:p xmlns:a="http://schemas.openxmlformats.org/drawingml/2006/main">
          <a:r>
            <a:rPr lang="cs-CZ" b="1"/>
            <a:t>Lineární  trend 1961-2025</a:t>
          </a:r>
          <a:br>
            <a:rPr lang="cs-CZ" b="1"/>
          </a:br>
          <a:r>
            <a:rPr lang="cs-CZ" b="1"/>
            <a:t>       y=0,0458x + 9,2807</a:t>
          </a:r>
        </a:p>
      </cdr:txBody>
    </cdr:sp>
  </cdr:relSizeAnchor>
  <cdr:relSizeAnchor xmlns:cdr="http://schemas.openxmlformats.org/drawingml/2006/chartDrawing">
    <cdr:from>
      <cdr:x>0.0625</cdr:x>
      <cdr:y>0.31667</cdr:y>
    </cdr:from>
    <cdr:to>
      <cdr:x>0.96963</cdr:x>
      <cdr:y>0.31795</cdr:y>
    </cdr:to>
    <cdr:sp macro="" textlink="">
      <cdr:nvSpPr>
        <cdr:cNvPr id="5" name="Přímá spojovací čára 4"/>
        <cdr:cNvSpPr/>
      </cdr:nvSpPr>
      <cdr:spPr>
        <a:xfrm xmlns:a="http://schemas.openxmlformats.org/drawingml/2006/main" flipH="1" flipV="1">
          <a:off x="522653" y="1206500"/>
          <a:ext cx="7585807" cy="4884"/>
        </a:xfrm>
        <a:prstGeom xmlns:a="http://schemas.openxmlformats.org/drawingml/2006/main" prst="line">
          <a:avLst/>
        </a:prstGeom>
        <a:ln xmlns:a="http://schemas.openxmlformats.org/drawingml/2006/main" w="6350"/>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cs-CZ"/>
        </a:p>
      </cdr:txBody>
    </cdr:sp>
  </cdr:relSizeAnchor>
  <cdr:relSizeAnchor xmlns:cdr="http://schemas.openxmlformats.org/drawingml/2006/chartDrawing">
    <cdr:from>
      <cdr:x>0.05724</cdr:x>
      <cdr:y>0.32051</cdr:y>
    </cdr:from>
    <cdr:to>
      <cdr:x>0.06271</cdr:x>
      <cdr:y>0.68461</cdr:y>
    </cdr:to>
    <cdr:sp macro="" textlink="">
      <cdr:nvSpPr>
        <cdr:cNvPr id="7" name="Přímá spojovací šipka 6"/>
        <cdr:cNvSpPr/>
      </cdr:nvSpPr>
      <cdr:spPr>
        <a:xfrm xmlns:a="http://schemas.openxmlformats.org/drawingml/2006/main" flipH="1" flipV="1">
          <a:off x="478685" y="1221153"/>
          <a:ext cx="45719" cy="1387230"/>
        </a:xfrm>
        <a:prstGeom xmlns:a="http://schemas.openxmlformats.org/drawingml/2006/main" prst="straightConnector1">
          <a:avLst/>
        </a:prstGeom>
        <a:ln xmlns:a="http://schemas.openxmlformats.org/drawingml/2006/main">
          <a:solidFill>
            <a:srgbClr val="C00000"/>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cs-CZ"/>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485775</xdr:colOff>
      <xdr:row>66</xdr:row>
      <xdr:rowOff>3175</xdr:rowOff>
    </xdr:from>
    <xdr:to>
      <xdr:col>18</xdr:col>
      <xdr:colOff>142875</xdr:colOff>
      <xdr:row>223</xdr:row>
      <xdr:rowOff>111125</xdr:rowOff>
    </xdr:to>
    <xdr:sp macro="" textlink="">
      <xdr:nvSpPr>
        <xdr:cNvPr id="10258" name="Rectangle 18"/>
        <xdr:cNvSpPr>
          <a:spLocks noChangeArrowheads="1"/>
        </xdr:cNvSpPr>
      </xdr:nvSpPr>
      <xdr:spPr bwMode="auto">
        <a:xfrm>
          <a:off x="485775" y="12550775"/>
          <a:ext cx="10693400" cy="260667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cs-CZ" sz="1000" b="0" i="0" u="none" strike="noStrike" baseline="0">
              <a:solidFill>
                <a:srgbClr val="000000"/>
              </a:solidFill>
              <a:latin typeface="Arial"/>
              <a:cs typeface="Arial"/>
            </a:rPr>
            <a:t>Povodně 2002 Praha</a:t>
          </a:r>
        </a:p>
        <a:p>
          <a:pPr algn="l" rtl="0">
            <a:defRPr sz="1000"/>
          </a:pPr>
          <a:endParaRPr lang="cs-CZ" sz="1000" b="0" i="0" u="none" strike="noStrike" baseline="0">
            <a:solidFill>
              <a:srgbClr val="000000"/>
            </a:solidFill>
            <a:latin typeface="Arial"/>
            <a:cs typeface="Arial"/>
          </a:endParaRPr>
        </a:p>
        <a:p>
          <a:pPr algn="l" rtl="0">
            <a:defRPr sz="1000"/>
          </a:pPr>
          <a:r>
            <a:rPr lang="cs-CZ" sz="1000" b="0" i="0" u="none" strike="noStrike" baseline="0">
              <a:solidFill>
                <a:srgbClr val="000000"/>
              </a:solidFill>
              <a:latin typeface="Arial"/>
              <a:cs typeface="Arial"/>
            </a:rPr>
            <a:t>Zprávy o starých povodních máme jednak z letopisů, kronik a z dochovaných kostelních zpráv, jednak nás informují staré vodočty a rysky na domech. Povodně nepřinášely jen přímé škody, ale téměř pravidelně po nich následovaly epidemie, mor, v případě neúrody i hladomor. Dříve se výška hladiny řeky neměřila. Od 15. st. sledovali </a:t>
          </a:r>
          <a:r>
            <a:rPr lang="cs-CZ" sz="1000" b="0" i="0" u="none" strike="noStrike" baseline="0">
              <a:solidFill>
                <a:srgbClr val="008080"/>
              </a:solidFill>
              <a:latin typeface="Arial"/>
              <a:cs typeface="Arial"/>
            </a:rPr>
            <a:t>Pražané první staročeský vodoznak - kamennou hlavu Bradáče, který byl osazen na jednom z dochovaných pilířů Juditina mostu</a:t>
          </a:r>
          <a:r>
            <a:rPr lang="cs-CZ" sz="1000" b="0" i="0" u="none" strike="noStrike" baseline="0">
              <a:solidFill>
                <a:srgbClr val="000000"/>
              </a:solidFill>
              <a:latin typeface="Arial"/>
              <a:cs typeface="Arial"/>
            </a:rPr>
            <a:t>. Má údajně představovat podobu stavitele Juditina mostu. V polovině 19. st. byl přemístěn ve stejné výši do nábřežní zdi pod Křižovnickým náměstím. Za celou dobu asi 400 let byl Bradáč celý pod vodou asi patnáctkrát. Od roku 1825 se každý den měří výška vltavské hladiny na vodočtu u Staroměstských mlýnů. Staré značky velkých vod se většinou nedochovaly v důsledku zvyšování nábřežních zdí. Výjimku tvoří ryska povodně s letopočtem 1784 na zdi domu Na Kampoě čp. 514, viditelná z Karlova mostu. Nejvíce zachovaných povodňových značek je z r. 1890. </a:t>
          </a:r>
        </a:p>
        <a:p>
          <a:pPr algn="l" rtl="0">
            <a:defRPr sz="1000"/>
          </a:pPr>
          <a:r>
            <a:rPr lang="cs-CZ" sz="1000" b="0" i="0" u="none" strike="noStrike" baseline="0">
              <a:solidFill>
                <a:srgbClr val="000000"/>
              </a:solidFill>
              <a:latin typeface="Arial"/>
              <a:cs typeface="Arial"/>
            </a:rPr>
            <a:t>Významným krokem k ochraně proti vodě byla výstavba prvního nábřeží v místech dnešního Smetanova zahájená v r. 1840. V letech 1874 - 1913 se stavěla nábřeží v místech dnešního Masarykova, Janáčkova, Alšova, Dvořákova, Rašínova, kapitána Jaroše, Malostranského, Hořejšího, Benešova, Svobodova a část Podolského a Rohanského. Byl postaven Holešovický a Podolský přístav a to vše umožnilo, aby se budovy podél řeky stavěly k řece čelem, nikoliv zády, a aby břehy řeky nebyly obloženy ohromnými zásobami dříví, které při povodni ucpávaly průtok vody. V r. 1875 byla založena Hydrografická komise pro Království české se sekcemi měření srážek a průtoků vody, 1892 vznikla Rozšířená služba návěštní a začaly se vydávat pravidelné hydrologické předpovědi. V r. 1919 je zřízen Státní ústav hydrologický v Praze a 1930 Státní ústav hydrologický a hydrotechnický T. G. Masaryka. Od roku 1930 do r. 1963 vznikly přehrady Vrané n. Vltavou, Štěchovice, Slapy, Lipno, Orlík a Kamýk, které mohou ovlivnit snižování povodňových průtoků, ale nemohou zadržet přítoky extrémních srážek. </a:t>
          </a:r>
        </a:p>
        <a:p>
          <a:pPr algn="l" rtl="0">
            <a:defRPr sz="1000"/>
          </a:pPr>
          <a:endParaRPr lang="cs-CZ" sz="1000" b="0" i="0" u="none" strike="noStrike" baseline="0">
            <a:solidFill>
              <a:srgbClr val="000000"/>
            </a:solidFill>
            <a:latin typeface="Arial"/>
            <a:cs typeface="Arial"/>
          </a:endParaRPr>
        </a:p>
        <a:p>
          <a:pPr algn="l" rtl="0">
            <a:defRPr sz="1000"/>
          </a:pPr>
          <a:r>
            <a:rPr lang="cs-CZ" sz="1000" b="0" i="0" u="none" strike="noStrike" baseline="0">
              <a:solidFill>
                <a:srgbClr val="000000"/>
              </a:solidFill>
              <a:latin typeface="Arial"/>
              <a:cs typeface="Arial"/>
            </a:rPr>
            <a:t>Největší povodně spadají do kategorie stoleté vody. O ní hovoříme, jestliže průtok vody v řece překročil vypočítanou hranici, jež může být dosažena 10 krát za tisíc let. Pro Vltavu s </a:t>
          </a:r>
          <a:r>
            <a:rPr lang="cs-CZ" sz="1000" b="0" i="0" u="none" strike="noStrike" baseline="0">
              <a:solidFill>
                <a:srgbClr val="008080"/>
              </a:solidFill>
              <a:latin typeface="Arial"/>
              <a:cs typeface="Arial"/>
            </a:rPr>
            <a:t>průměrným ročním průtokem 150 m3/s je tato hranice stanovena na 3700m3/s. </a:t>
          </a:r>
          <a:endParaRPr lang="cs-CZ" sz="1000" b="0" i="0" u="none" strike="noStrike" baseline="0">
            <a:solidFill>
              <a:srgbClr val="000000"/>
            </a:solidFill>
            <a:latin typeface="Arial"/>
            <a:cs typeface="Arial"/>
          </a:endParaRPr>
        </a:p>
        <a:p>
          <a:pPr algn="l" rtl="0">
            <a:defRPr sz="1000"/>
          </a:pPr>
          <a:r>
            <a:rPr lang="cs-CZ" sz="1000" b="0" i="0" u="none" strike="noStrike" baseline="0">
              <a:solidFill>
                <a:srgbClr val="000000"/>
              </a:solidFill>
              <a:latin typeface="Arial"/>
              <a:cs typeface="Arial"/>
            </a:rPr>
            <a:t>I přes pravidelná měření v novější době je obtížné povodně porovnávat, neboť se stále mění charakter řeky i jejího okolí, její koryto i břehy, ať už kácením podélných lesů, regulací toků, stavbou jezů, mlýnů, přehrad i zástavbou rozlivového terénu. Vydatnou navážkou byl např. o 1,5 m zvýšen terén té části Starého Města, která byla nejvíce ohrožena povodněmi. Velká voda však vždy byla pro obyvatele běžnou součástí života. Pravidelně se ve větší či menší míře opakovaly povodně obvykle dvakrát do roka (předjarní a letní), v některých letech i častěji, a lidé s nimi uměli žít. Mimořádných povodní nečekaných rozměrů bylo </a:t>
          </a:r>
          <a:r>
            <a:rPr lang="cs-CZ" sz="1000" b="0" i="0" u="none" strike="noStrike" baseline="0">
              <a:solidFill>
                <a:srgbClr val="008080"/>
              </a:solidFill>
              <a:latin typeface="Arial"/>
              <a:cs typeface="Arial"/>
            </a:rPr>
            <a:t>od 10. do 19. století asi padesát.</a:t>
          </a:r>
          <a:r>
            <a:rPr lang="cs-CZ" sz="1000" b="0" i="0" u="none" strike="noStrike" baseline="0">
              <a:solidFill>
                <a:srgbClr val="000000"/>
              </a:solidFill>
              <a:latin typeface="Arial"/>
              <a:cs typeface="Arial"/>
            </a:rPr>
            <a:t> </a:t>
          </a:r>
          <a:r>
            <a:rPr lang="cs-CZ" sz="1000" b="0" i="0" u="none" strike="noStrike" baseline="0">
              <a:solidFill>
                <a:srgbClr val="008080"/>
              </a:solidFill>
              <a:latin typeface="Arial"/>
              <a:cs typeface="Arial"/>
            </a:rPr>
            <a:t>Vůbec největší měřená povodeň předjarní přišla v r. 1784 a letní v r. 1890. </a:t>
          </a:r>
          <a:endParaRPr lang="cs-CZ" sz="1000" b="0" i="0" u="none" strike="noStrike" baseline="0">
            <a:solidFill>
              <a:srgbClr val="000000"/>
            </a:solidFill>
            <a:latin typeface="Arial"/>
            <a:cs typeface="Arial"/>
          </a:endParaRPr>
        </a:p>
        <a:p>
          <a:pPr algn="l" rtl="0">
            <a:defRPr sz="1000"/>
          </a:pPr>
          <a:endParaRPr lang="cs-CZ" sz="1000" b="0" i="0" u="none" strike="noStrike" baseline="0">
            <a:solidFill>
              <a:srgbClr val="000000"/>
            </a:solidFill>
            <a:latin typeface="Arial"/>
            <a:cs typeface="Arial"/>
          </a:endParaRPr>
        </a:p>
        <a:p>
          <a:pPr algn="l" rtl="0">
            <a:defRPr sz="1000"/>
          </a:pPr>
          <a:r>
            <a:rPr lang="cs-CZ" sz="1000" b="0" i="0" u="none" strike="noStrike" baseline="0">
              <a:solidFill>
                <a:srgbClr val="000000"/>
              </a:solidFill>
              <a:latin typeface="Arial"/>
              <a:cs typeface="Arial"/>
            </a:rPr>
            <a:t>Přehled pražských povodní:</a:t>
          </a:r>
        </a:p>
        <a:p>
          <a:pPr algn="l" rtl="0">
            <a:defRPr sz="1000"/>
          </a:pPr>
          <a:endParaRPr lang="cs-CZ" sz="1000" b="0" i="0" u="none" strike="noStrike" baseline="0">
            <a:solidFill>
              <a:srgbClr val="000000"/>
            </a:solidFill>
            <a:latin typeface="Arial"/>
            <a:cs typeface="Arial"/>
          </a:endParaRPr>
        </a:p>
        <a:p>
          <a:pPr algn="l" rtl="0">
            <a:defRPr sz="1000"/>
          </a:pPr>
          <a:r>
            <a:rPr lang="cs-CZ" sz="1000" b="0" i="0" u="none" strike="noStrike" baseline="0">
              <a:solidFill>
                <a:srgbClr val="000000"/>
              </a:solidFill>
              <a:latin typeface="Arial"/>
              <a:cs typeface="Arial"/>
            </a:rPr>
            <a:t>1002 - nejstarší známá povodeň</a:t>
          </a:r>
        </a:p>
        <a:p>
          <a:pPr algn="l" rtl="0">
            <a:defRPr sz="1000"/>
          </a:pPr>
          <a:r>
            <a:rPr lang="cs-CZ" sz="1000" b="0" i="0" u="none" strike="noStrike" baseline="0">
              <a:solidFill>
                <a:srgbClr val="000000"/>
              </a:solidFill>
              <a:latin typeface="Arial"/>
              <a:cs typeface="Arial"/>
            </a:rPr>
            <a:t>1118 - záříjovou povodeň popsal její současník Kosmas ve své Kronice. Řeka Vltava tehdy vystoupila vysoko nad most v Praze (patrně dřevěný) a pobrala mnoho vsí, domů v podhradí, chalup i kostelů.</a:t>
          </a:r>
        </a:p>
        <a:p>
          <a:pPr algn="l" rtl="0">
            <a:defRPr sz="1000"/>
          </a:pPr>
          <a:r>
            <a:rPr lang="cs-CZ" sz="1000" b="0" i="0" u="none" strike="noStrike" baseline="0">
              <a:solidFill>
                <a:srgbClr val="000000"/>
              </a:solidFill>
              <a:latin typeface="Arial"/>
              <a:cs typeface="Arial"/>
            </a:rPr>
            <a:t>1157 - tato katastrofální povodeň definitivně ukončila život dřevěného mostu, který stával v blízkosti starého vltavského brodu pod Pražským hradem, snad někde v místě dnešního Mánesova mostu.</a:t>
          </a:r>
        </a:p>
        <a:p>
          <a:pPr algn="l" rtl="0">
            <a:defRPr sz="1000"/>
          </a:pPr>
          <a:r>
            <a:rPr lang="cs-CZ" sz="1000" b="0" i="0" u="none" strike="noStrike" baseline="0">
              <a:solidFill>
                <a:srgbClr val="000000"/>
              </a:solidFill>
              <a:latin typeface="Arial"/>
              <a:cs typeface="Arial"/>
            </a:rPr>
            <a:t>1272 - Juditin most byl pobořen ledovými krami.</a:t>
          </a:r>
        </a:p>
        <a:p>
          <a:pPr algn="l" rtl="0">
            <a:defRPr sz="1000"/>
          </a:pPr>
          <a:r>
            <a:rPr lang="cs-CZ" sz="1000" b="0" i="0" u="none" strike="noStrike" baseline="0">
              <a:solidFill>
                <a:srgbClr val="000000"/>
              </a:solidFill>
              <a:latin typeface="Arial"/>
              <a:cs typeface="Arial"/>
            </a:rPr>
            <a:t>1273 - v srpnu velká voda opět pobořila Juditin most. Voda vzala všechny pražské mlýny, vystoupila až k dnešním kostelům sv. Jiljí a sv. Mikuláše, zbořila domy, byly i oběti na životech. </a:t>
          </a:r>
        </a:p>
        <a:p>
          <a:pPr algn="l" rtl="0">
            <a:defRPr sz="1000"/>
          </a:pPr>
          <a:r>
            <a:rPr lang="cs-CZ" sz="1000" b="0" i="0" u="none" strike="noStrike" baseline="0">
              <a:solidFill>
                <a:srgbClr val="000000"/>
              </a:solidFill>
              <a:latin typeface="Arial"/>
              <a:cs typeface="Arial"/>
            </a:rPr>
            <a:t>1281 - v červnu se následkem přívalového lijáku zaplavil kostel sv. Petra na Poříčí, sesul se svah nad Jelením příkopem a byly pobořeny hradby Pražského hradu.</a:t>
          </a:r>
        </a:p>
        <a:p>
          <a:pPr algn="l" rtl="0">
            <a:defRPr sz="1000"/>
          </a:pPr>
          <a:r>
            <a:rPr lang="cs-CZ" sz="1000" b="0" i="0" u="none" strike="noStrike" baseline="0">
              <a:solidFill>
                <a:srgbClr val="008080"/>
              </a:solidFill>
              <a:latin typeface="Arial"/>
              <a:cs typeface="Arial"/>
            </a:rPr>
            <a:t>1342</a:t>
          </a:r>
          <a:r>
            <a:rPr lang="cs-CZ" sz="1000" b="0" i="0" u="none" strike="noStrike" baseline="0">
              <a:solidFill>
                <a:srgbClr val="000000"/>
              </a:solidFill>
              <a:latin typeface="Arial"/>
              <a:cs typeface="Arial"/>
            </a:rPr>
            <a:t> - 1. - 3. února; povodeň přišla po velmi tuhé a kruté zimě velkým přílivem sněhové i dešťové vody. Množstvím silného ledu byl stržen Juditin most - první kamenný most v Praze a druhý ve střední Evropě, který dal 1159 - 72 postavit král Vladislav I. Vedl od dnešní budovy křižovnického řádu v Platnéřské ulici k menší Malostranské mostecké věži.</a:t>
          </a:r>
        </a:p>
        <a:p>
          <a:pPr algn="l" rtl="0">
            <a:defRPr sz="1000"/>
          </a:pPr>
          <a:r>
            <a:rPr lang="cs-CZ" sz="1000" b="0" i="0" u="none" strike="noStrike" baseline="0">
              <a:solidFill>
                <a:srgbClr val="000000"/>
              </a:solidFill>
              <a:latin typeface="Arial"/>
              <a:cs typeface="Arial"/>
            </a:rPr>
            <a:t>1367 - povodni musel čelit ještě ne zcela dostavěný Karův most. </a:t>
          </a:r>
          <a:r>
            <a:rPr lang="cs-CZ" sz="1000" b="0" i="0" u="none" strike="noStrike" baseline="0">
              <a:solidFill>
                <a:srgbClr val="008080"/>
              </a:solidFill>
              <a:latin typeface="Arial"/>
              <a:cs typeface="Arial"/>
            </a:rPr>
            <a:t>Voda zaplavila ulice Starého Města a lidé se zachraňovali na loďkách</a:t>
          </a:r>
          <a:r>
            <a:rPr lang="cs-CZ" sz="1000" b="0" i="0" u="none" strike="noStrike" baseline="0">
              <a:solidFill>
                <a:srgbClr val="000000"/>
              </a:solidFill>
              <a:latin typeface="Arial"/>
              <a:cs typeface="Arial"/>
            </a:rPr>
            <a:t>. Podle dobové zprávy se ryby chytaly přímo na pražských ryncích. Následovala morová epidemie. </a:t>
          </a:r>
        </a:p>
        <a:p>
          <a:pPr algn="l" rtl="0">
            <a:defRPr sz="1000"/>
          </a:pPr>
          <a:r>
            <a:rPr lang="cs-CZ" sz="1000" b="0" i="0" u="none" strike="noStrike" baseline="0">
              <a:solidFill>
                <a:srgbClr val="000000"/>
              </a:solidFill>
              <a:latin typeface="Arial"/>
              <a:cs typeface="Arial"/>
            </a:rPr>
            <a:t>1432 - 21. - 27. července. Tehdy byla zaznamenána vůbec nejvyšší známá úroveň velké vody, když po velkém suchu přišel náhlý silný déšť. V kostele sv. Jiljí tehdy vystoupila voda 3 lokty (1,77 m) nad podlahu. Podle dochovaných zpráv byl při této mimořádné potopě zatopen i kostel sv. Haštala. Kronikář Bartošek z Drahonic uvádí, že pro nadměrné nakupení dříví, stržených domů a obilí </a:t>
          </a:r>
          <a:r>
            <a:rPr lang="cs-CZ" sz="1000" b="0" i="0" u="none" strike="noStrike" baseline="0">
              <a:solidFill>
                <a:srgbClr val="008080"/>
              </a:solidFill>
              <a:latin typeface="Arial"/>
              <a:cs typeface="Arial"/>
            </a:rPr>
            <a:t>pod pražským mostem nemohla voda odtékat a rozlila se po celém Starém Městě pražském. Voda strhla pět pilířů Karlova mostu,</a:t>
          </a:r>
          <a:r>
            <a:rPr lang="cs-CZ" sz="1000" b="0" i="0" u="none" strike="noStrike" baseline="0">
              <a:solidFill>
                <a:srgbClr val="000000"/>
              </a:solidFill>
              <a:latin typeface="Arial"/>
              <a:cs typeface="Arial"/>
            </a:rPr>
            <a:t> odplavila všechny mlýny a pobořila mnoho domů. Na Staroměstském náměstí se jezdilo na loďkách.</a:t>
          </a:r>
        </a:p>
        <a:p>
          <a:pPr algn="l" rtl="0">
            <a:defRPr sz="1000"/>
          </a:pPr>
          <a:r>
            <a:rPr lang="cs-CZ" sz="1000" b="0" i="0" u="none" strike="noStrike" baseline="0">
              <a:solidFill>
                <a:srgbClr val="000000"/>
              </a:solidFill>
              <a:latin typeface="Arial"/>
              <a:cs typeface="Arial"/>
            </a:rPr>
            <a:t>1445 - v červnu přišla velká voda po třídenních vydatných deštích, protrhly se rybníky u Dobříše. Voda tehdy sahala Bradáčovi až k nosu a zbořila řadu domů na Starém Městě.</a:t>
          </a:r>
        </a:p>
        <a:p>
          <a:pPr algn="l" rtl="0">
            <a:defRPr sz="1000"/>
          </a:pPr>
          <a:r>
            <a:rPr lang="cs-CZ" sz="1000" b="0" i="0" u="none" strike="noStrike" baseline="0">
              <a:solidFill>
                <a:srgbClr val="008080"/>
              </a:solidFill>
              <a:latin typeface="Arial"/>
              <a:cs typeface="Arial"/>
            </a:rPr>
            <a:t>1481</a:t>
          </a:r>
          <a:r>
            <a:rPr lang="cs-CZ" sz="1000" b="0" i="0" u="none" strike="noStrike" baseline="0">
              <a:solidFill>
                <a:srgbClr val="000000"/>
              </a:solidFill>
              <a:latin typeface="Arial"/>
              <a:cs typeface="Arial"/>
            </a:rPr>
            <a:t> - 8. června přišla největší povodeň od r. 1432. Voda sahala Bradáči až k temeni, zatopila Mariánské náměstí, kostel sv. Anny, sv. Ducha a došla až ke kostelu sv. Mikuláše na Starém Městě. </a:t>
          </a:r>
        </a:p>
        <a:p>
          <a:pPr algn="l" rtl="0">
            <a:defRPr sz="1000"/>
          </a:pPr>
          <a:r>
            <a:rPr lang="cs-CZ" sz="1000" b="0" i="0" u="none" strike="noStrike" baseline="0">
              <a:solidFill>
                <a:srgbClr val="000000"/>
              </a:solidFill>
              <a:latin typeface="Arial"/>
              <a:cs typeface="Arial"/>
            </a:rPr>
            <a:t>1496 - ledové kry zbortily jeden oblouk Karlova mostu. </a:t>
          </a:r>
        </a:p>
        <a:p>
          <a:pPr algn="l" rtl="0">
            <a:defRPr sz="1000"/>
          </a:pPr>
          <a:r>
            <a:rPr lang="cs-CZ" sz="1000" b="0" i="0" u="none" strike="noStrike" baseline="0">
              <a:solidFill>
                <a:srgbClr val="008080"/>
              </a:solidFill>
              <a:latin typeface="Arial"/>
              <a:cs typeface="Arial"/>
            </a:rPr>
            <a:t>1501</a:t>
          </a:r>
          <a:r>
            <a:rPr lang="cs-CZ" sz="1000" b="0" i="0" u="none" strike="noStrike" baseline="0">
              <a:solidFill>
                <a:srgbClr val="000000"/>
              </a:solidFill>
              <a:latin typeface="Arial"/>
              <a:cs typeface="Arial"/>
            </a:rPr>
            <a:t> - 13. - 18. července po nepřetržitém pětidenním dešti voda zatopila kostel sv. Jiljí, sv. Mikuláše, sv. Panny Marie a voda stála opět na Staroměstském náměstí až k Dlouhé ulici. Voda sahala asi 120 cm nad Bradáče, zatopila celé Podskalí a poškodila Karlův most. </a:t>
          </a:r>
        </a:p>
        <a:p>
          <a:pPr algn="l" rtl="0">
            <a:defRPr sz="1000"/>
          </a:pPr>
          <a:r>
            <a:rPr lang="cs-CZ" sz="1000" b="0" i="0" u="none" strike="noStrike" baseline="0">
              <a:solidFill>
                <a:srgbClr val="000000"/>
              </a:solidFill>
              <a:latin typeface="Arial"/>
              <a:cs typeface="Arial"/>
            </a:rPr>
            <a:t>1515 - v létě způsobil několikadenní déšť záplavy po celé zemi, krupobití rozbíjelo skleněná okna kostelů sv. Jiljí, sv. Štěpána aj. Pršelo vydatně celé léto, nešlo sklidit úrodu, nastal hlad a bylo zdraženo i pivo. </a:t>
          </a:r>
        </a:p>
        <a:p>
          <a:pPr algn="l" rtl="0">
            <a:defRPr sz="1000"/>
          </a:pPr>
          <a:r>
            <a:rPr lang="cs-CZ" sz="1000" b="0" i="0" u="none" strike="noStrike" baseline="0">
              <a:solidFill>
                <a:srgbClr val="008080"/>
              </a:solidFill>
              <a:latin typeface="Arial"/>
              <a:cs typeface="Arial"/>
            </a:rPr>
            <a:t>1537</a:t>
          </a:r>
          <a:r>
            <a:rPr lang="cs-CZ" sz="1000" b="0" i="0" u="none" strike="noStrike" baseline="0">
              <a:solidFill>
                <a:srgbClr val="000000"/>
              </a:solidFill>
              <a:latin typeface="Arial"/>
              <a:cs typeface="Arial"/>
            </a:rPr>
            <a:t> - v květnu sahala povodeň až k Bradáčovým očím, zalila Staré Město, Dlouhou třídu a zatopila i Poříč. Voda se držela v ulicích mnoho dní. </a:t>
          </a:r>
        </a:p>
        <a:p>
          <a:pPr algn="l" rtl="0">
            <a:defRPr sz="1000"/>
          </a:pPr>
          <a:r>
            <a:rPr lang="cs-CZ" sz="1000" b="0" i="0" u="none" strike="noStrike" baseline="0">
              <a:solidFill>
                <a:srgbClr val="000000"/>
              </a:solidFill>
              <a:latin typeface="Arial"/>
              <a:cs typeface="Arial"/>
            </a:rPr>
            <a:t>1569 - po třináctidenním dešti přišla v červnu povodeň, která zatopila Staré Město, Špitálsko a Štvanici. Následoval nedostatek potravin a pitné vody. </a:t>
          </a:r>
        </a:p>
        <a:p>
          <a:pPr algn="l" rtl="0">
            <a:defRPr sz="1000"/>
          </a:pPr>
          <a:r>
            <a:rPr lang="cs-CZ" sz="1000" b="0" i="0" u="none" strike="noStrike" baseline="0">
              <a:solidFill>
                <a:srgbClr val="000000"/>
              </a:solidFill>
              <a:latin typeface="Arial"/>
              <a:cs typeface="Arial"/>
            </a:rPr>
            <a:t>1582 - v květnu ucpala zcela velká voda dřívím z Podskalí řeku, která se vylila z břehů. Během povodně započal tzv. velký mor pražský, při němž údajně zemřelo v pražských městech na 20 000 lidí. </a:t>
          </a:r>
        </a:p>
        <a:p>
          <a:pPr algn="l" rtl="0">
            <a:defRPr sz="1000"/>
          </a:pPr>
          <a:r>
            <a:rPr lang="cs-CZ" sz="1000" b="0" i="0" u="none" strike="noStrike" baseline="0">
              <a:solidFill>
                <a:srgbClr val="000000"/>
              </a:solidFill>
              <a:latin typeface="Arial"/>
              <a:cs typeface="Arial"/>
            </a:rPr>
            <a:t>1770 - řeka Vltava opustila při povodni své dosavadní koryto v místě dnešního Karlína a nalezla si nové hlavní řečiště s ohybem zkráceným o Rohanský a Libeňský ostrov, kudy teče dodnes. </a:t>
          </a:r>
        </a:p>
        <a:p>
          <a:pPr algn="l" rtl="0">
            <a:defRPr sz="1000"/>
          </a:pPr>
          <a:r>
            <a:rPr lang="cs-CZ" sz="1000" b="0" i="0" u="none" strike="noStrike" baseline="0">
              <a:solidFill>
                <a:srgbClr val="000000"/>
              </a:solidFill>
              <a:latin typeface="Arial"/>
              <a:cs typeface="Arial"/>
            </a:rPr>
            <a:t>1784 - 26. - 28. února. Povodeň přišla po delší přestávce bez záplav, po mimořádně dlouhé a tuhé zimě s množstvím sněhu, když nastala nečekaná několikadenní obleva se silným deštěm a prudkým táním sněhové pokrývky. Svým průtokem odhadnutým na více než 4500 m3/s se považuje za druhou největší povodeň v historii (po r. 1432). Řeka kulminovala na 6 m nad normálním stavem, opět byl zatopen kostel sv. Mikuláše a kostel sv. Jiljí a v důsledku nahromaděných velkých kusů ledu a množství dřeva ze skladů v Podskalí i jinde na břehu řeky bylo zbořeno několik pilířů Karlova mostu. Na jižní straně mostu se zřítila do vody vojenská strážnice, což přineslo oběti na životech. Namáhavě byli zachraňováni obyvatelé Kampy, ohroženi byli i obyvatelé Malé Strany, Starého a Nového Města. Zaplaveno bylo téměř 1000 ulic. Povodeň popsal tehdejší písmák F. J. Vavák.</a:t>
          </a:r>
        </a:p>
        <a:p>
          <a:pPr algn="l" rtl="0">
            <a:defRPr sz="1000"/>
          </a:pPr>
          <a:r>
            <a:rPr lang="cs-CZ" sz="1000" b="0" i="0" u="none" strike="noStrike" baseline="0">
              <a:solidFill>
                <a:srgbClr val="000000"/>
              </a:solidFill>
              <a:latin typeface="Arial"/>
              <a:cs typeface="Arial"/>
            </a:rPr>
            <a:t>1824 - při svatojánské povodni byly zatopeny vltavské ostrovy a níže položené části města, voda odnesla vojenskou plovárnu z Malé Strany a dřevo z Podskalí zanesla až do Veltrus a do Drážďan. </a:t>
          </a:r>
        </a:p>
        <a:p>
          <a:pPr algn="l" rtl="0">
            <a:defRPr sz="1000"/>
          </a:pPr>
          <a:r>
            <a:rPr lang="cs-CZ" sz="1000" b="0" i="0" u="none" strike="noStrike" baseline="0">
              <a:solidFill>
                <a:srgbClr val="000000"/>
              </a:solidFill>
              <a:latin typeface="Arial"/>
              <a:cs typeface="Arial"/>
            </a:rPr>
            <a:t>1841 - při této povodni dosahovala voda až na Bradáčovu hlavu. Suchá zůstala jen lysinka na temeni jeho hlavy. </a:t>
          </a:r>
        </a:p>
        <a:p>
          <a:pPr algn="l" rtl="0">
            <a:defRPr sz="1000"/>
          </a:pPr>
          <a:r>
            <a:rPr lang="cs-CZ" sz="1000" b="0" i="0" u="none" strike="noStrike" baseline="0">
              <a:solidFill>
                <a:srgbClr val="008080"/>
              </a:solidFill>
              <a:latin typeface="Arial"/>
              <a:cs typeface="Arial"/>
            </a:rPr>
            <a:t>1845 - 28. - 30. březen. Po dlouhé a tuhé zimě nastala náhlá obleva s deštěm. Naměřený průtok Vltavy v Praze byl 4500 m3 /s,</a:t>
          </a:r>
          <a:r>
            <a:rPr lang="cs-CZ" sz="1000" b="0" i="0" u="none" strike="noStrike" baseline="0">
              <a:solidFill>
                <a:srgbClr val="000000"/>
              </a:solidFill>
              <a:latin typeface="Arial"/>
              <a:cs typeface="Arial"/>
            </a:rPr>
            <a:t> na Labi v Ústí n. Labem 5350 m3/s. Hladina Vltavy stoupla do výšky přes 545 cm. U Karlova mostu byla Vltava široká asi 1 km. Muselo být evakuováno na 7 000 obyvatel. Bylo zatopeno přes 3100 domů. Byla to třetí největší pražská povodeň. </a:t>
          </a:r>
        </a:p>
        <a:p>
          <a:pPr algn="l" rtl="0">
            <a:defRPr sz="1000"/>
          </a:pPr>
          <a:r>
            <a:rPr lang="cs-CZ" sz="1000" b="0" i="0" u="none" strike="noStrike" baseline="0">
              <a:solidFill>
                <a:srgbClr val="000000"/>
              </a:solidFill>
              <a:latin typeface="Arial"/>
              <a:cs typeface="Arial"/>
            </a:rPr>
            <a:t>1862 - 1. - 2. únor. 1. února brzy po půlnoci dělové rány alarmovaly obyvatele ohrožených míst. Povodeň byla důsledkem toho, že konec ledna přinesl náhlé oteplení a množství tajícího sněhu. Dopoledne voda zaplavila Anenský plácek a okolí, velkou část Josefova, Mariánské náměstí a přiblížila se až k Betlémskému náměstí. 2. února dosáhla hladina Vltavy 445 cm nad normální stav, což bylo jen o necelý metr níže, než byl rekord z r. 1845. Purkmistr Pštross tehdy vyzval ke sbírce na postižené, jichž byl značný počet. </a:t>
          </a:r>
        </a:p>
        <a:p>
          <a:pPr algn="l" rtl="0">
            <a:defRPr sz="1000"/>
          </a:pPr>
          <a:r>
            <a:rPr lang="cs-CZ" sz="1000" b="0" i="0" u="none" strike="noStrike" baseline="0">
              <a:solidFill>
                <a:srgbClr val="000000"/>
              </a:solidFill>
              <a:latin typeface="Arial"/>
              <a:cs typeface="Arial"/>
            </a:rPr>
            <a:t>1872 - 25. - 26. květen. Povodeň, která vznikla na říčkách a potocích vlévajících se do Berounky si v jedné vsi vyžádala 29 životů. Příští den ke druhé hodině zrána přišla do Prahy. Silná vichřice přinesla obrovské lijáky s kroupami. Voda dosáhla výše téměř 4 m nad normál. V Podskalí voda zničila velké množství domů a zásoby dříví a prken. Karlův most byl ucpán prkny, trámy, vory, čluny, pařezy, zachytila se zde část smíchovské plovárny, převozní budka, dozorčí domek, velká loď a další předměty, které ucpaly průtok. Teprve po 12 hodinách začala povodeň ztrácet sílu. Setniny vojáků, které odstraňovaly trosky, nacházely i lidské oběti. Škody byly vyčísleny na 7 1788 089 zlatých. </a:t>
          </a:r>
        </a:p>
        <a:p>
          <a:pPr algn="l" rtl="0">
            <a:defRPr sz="1000"/>
          </a:pPr>
          <a:r>
            <a:rPr lang="cs-CZ" sz="1000" b="0" i="0" u="none" strike="noStrike" baseline="0">
              <a:solidFill>
                <a:srgbClr val="008080"/>
              </a:solidFill>
              <a:latin typeface="Arial"/>
              <a:cs typeface="Arial"/>
            </a:rPr>
            <a:t>1890 - 2. - 5. září.</a:t>
          </a:r>
          <a:r>
            <a:rPr lang="cs-CZ" sz="1000" b="0" i="0" u="none" strike="noStrike" baseline="0">
              <a:solidFill>
                <a:srgbClr val="000000"/>
              </a:solidFill>
              <a:latin typeface="Arial"/>
              <a:cs typeface="Arial"/>
            </a:rPr>
            <a:t> Tato povodeň postihla celé Čechy. Pršelo silně celý rok a navíc déšť neustal po celé 4 dny od 1. do 4. září. Povodeň začala na horní Vltavě a na řece Malši. V Praze kulminovala 4. září mezi 20. a 22.</a:t>
          </a:r>
          <a:r>
            <a:rPr lang="cs-CZ" sz="1000" b="0" i="0" u="none" strike="noStrike" baseline="0">
              <a:solidFill>
                <a:srgbClr val="008080"/>
              </a:solidFill>
              <a:latin typeface="Arial"/>
              <a:cs typeface="Arial"/>
            </a:rPr>
            <a:t> hodinou s průtokem 3970 m3/s.</a:t>
          </a:r>
          <a:r>
            <a:rPr lang="cs-CZ" sz="1000" b="0" i="0" u="none" strike="noStrike" baseline="0">
              <a:solidFill>
                <a:srgbClr val="000000"/>
              </a:solidFill>
              <a:latin typeface="Arial"/>
              <a:cs typeface="Arial"/>
            </a:rPr>
            <a:t> Obrovské množství naplaveného dřeva a dalšího materiálu se zaseklo mezi pilíři Karlova mostu. Voda zvedla hladinu o více než 5 m nad normál. Zaplavila Staré Město, Střelecký ostrov, Žofín a Kampu, část Malé Strany, Josefov, Karlín, Troju, Štvanici, Libeň a další místa. 3. září večer zaplavila kotelnu a strojovnu v Národním divadle, takže muselo být přerušeno představení. Pozdě v noci 3. září zahynulo u karlínské Vojenské invalidovny 20 vojáků zákopníků, kteří se na rozkaz svého velitele pokoušeli demontovat vojenský pontonový most a tak ho zachránit před zničením. 4. září v půl šesté ráno povolil Karlův most. Do Vltavy se třítily 3 oblouky a dva pilíře byly vážně poškozeny. Vodu pohltila i dvě barokní sousoší z r. 1711 od Ferdinanda Maxmiliána Brokoffa - Svatý Ignác z Loyoly a Svatý František Xaverský. Obě sousoší byla z vody později vytažena a jsou uchována v Lapidáriu Národního muzea. Bylo zatopeno asi 4000 domů, o život přišlo několik občanů. Lidé umírali i poté, co voda opadla - epidemie. Provoz na Karlově mostě byl obnoven až 19. listopadu 1892. Byla to největší měřená letní povodeň. </a:t>
          </a:r>
        </a:p>
        <a:p>
          <a:pPr algn="l" rtl="0">
            <a:defRPr sz="1000"/>
          </a:pPr>
          <a:r>
            <a:rPr lang="cs-CZ" sz="1000" b="0" i="0" u="none" strike="noStrike" baseline="0">
              <a:solidFill>
                <a:srgbClr val="008080"/>
              </a:solidFill>
              <a:latin typeface="Arial"/>
              <a:cs typeface="Arial"/>
            </a:rPr>
            <a:t>1954 - 10. července. Povodeň vznikla po mimořádných srážkách, kdy průtok řeky rychle stoupal až k maximu 2920 m3/s.</a:t>
          </a:r>
          <a:r>
            <a:rPr lang="cs-CZ" sz="1000" b="0" i="0" u="none" strike="noStrike" baseline="0">
              <a:solidFill>
                <a:srgbClr val="000000"/>
              </a:solidFill>
              <a:latin typeface="Arial"/>
              <a:cs typeface="Arial"/>
            </a:rPr>
            <a:t> Voda zaplavila malostranské sklepy i mnohé ulice v Holešovicích. Naměřené hodnoty se blížily povodni z r. 1890. Povodňové vlně stálo v cestě již téměř hotové těleso Slapské vodní nádrže, která zachytila spoustu vod a ušetřila tak Prahu od větších škod. </a:t>
          </a:r>
        </a:p>
        <a:p>
          <a:pPr algn="l" rtl="0">
            <a:defRPr sz="1000"/>
          </a:pPr>
          <a:endParaRPr lang="cs-CZ" sz="1000" b="0" i="0" u="none" strike="noStrike" baseline="0">
            <a:solidFill>
              <a:srgbClr val="000000"/>
            </a:solidFill>
            <a:latin typeface="Arial"/>
            <a:cs typeface="Arial"/>
          </a:endParaRPr>
        </a:p>
        <a:p>
          <a:pPr algn="l" rtl="0">
            <a:defRPr sz="1000"/>
          </a:pPr>
          <a:r>
            <a:rPr lang="cs-CZ" sz="1000" b="0" i="0" u="none" strike="noStrike" baseline="0">
              <a:solidFill>
                <a:srgbClr val="008080"/>
              </a:solidFill>
              <a:latin typeface="Arial"/>
              <a:cs typeface="Arial"/>
            </a:rPr>
            <a:t>2002</a:t>
          </a:r>
          <a:endParaRPr lang="cs-CZ" sz="1000" b="0" i="0" u="none" strike="noStrike" baseline="0">
            <a:solidFill>
              <a:srgbClr val="000000"/>
            </a:solidFill>
            <a:latin typeface="Arial"/>
            <a:cs typeface="Arial"/>
          </a:endParaRPr>
        </a:p>
        <a:p>
          <a:pPr algn="l" rtl="0">
            <a:defRPr sz="1000"/>
          </a:pPr>
          <a:r>
            <a:rPr lang="cs-CZ" sz="1000" b="0" i="0" u="none" strike="noStrike" baseline="0">
              <a:solidFill>
                <a:srgbClr val="000000"/>
              </a:solidFill>
              <a:latin typeface="Arial"/>
              <a:cs typeface="Arial"/>
            </a:rPr>
            <a:t>6. - 7. sprna první vlna srážek zasáhla hlavně jižní Čechy</a:t>
          </a:r>
        </a:p>
        <a:p>
          <a:pPr algn="l" rtl="0">
            <a:defRPr sz="1000"/>
          </a:pPr>
          <a:r>
            <a:rPr lang="cs-CZ" sz="1000" b="0" i="0" u="none" strike="noStrike" baseline="0">
              <a:solidFill>
                <a:srgbClr val="000000"/>
              </a:solidFill>
              <a:latin typeface="Arial"/>
              <a:cs typeface="Arial"/>
            </a:rPr>
            <a:t>11. - 13. srpna druhá vlna srážek pak již celé Čechy. </a:t>
          </a:r>
        </a:p>
        <a:p>
          <a:pPr algn="l" rtl="0">
            <a:defRPr sz="1000"/>
          </a:pPr>
          <a:r>
            <a:rPr lang="cs-CZ" sz="1000" b="0" i="0" u="none" strike="noStrike" baseline="0">
              <a:solidFill>
                <a:srgbClr val="000000"/>
              </a:solidFill>
              <a:latin typeface="Arial"/>
              <a:cs typeface="Arial"/>
            </a:rPr>
            <a:t>8. srpna byl dosažen na Vltavě v Praze první stupeň povodňové aktivity = stav bdělosti. V Chuchli ten den porotékalo před 15 hod. 580 kubíků vody za vteřinu. Druhý stupeň povodňové aktivity = pohotovost vyhlásil Magistrát tentýž den po 20. hodině. V Chuchli bylo naměřeno 1200 kubíků vody za vteřinu. </a:t>
          </a:r>
        </a:p>
        <a:p>
          <a:pPr algn="l" rtl="0">
            <a:defRPr sz="1000"/>
          </a:pPr>
          <a:r>
            <a:rPr lang="cs-CZ" sz="1000" b="0" i="0" u="none" strike="noStrike" baseline="0">
              <a:solidFill>
                <a:srgbClr val="000000"/>
              </a:solidFill>
              <a:latin typeface="Arial"/>
              <a:cs typeface="Arial"/>
            </a:rPr>
            <a:t>12. srpna byl vyhlášen třetí stupeň povodňové aktivity = stav ohrožení. Průtok v Chuchli byl 1500 m3/s, večer již 1720 m3/s. Večer rozhoduje krizový štáb o evakuaci Karlína, Libně, Holešovic, Malé Strany, Smíchova a dalších oblastí. Je přerušen provoz linky metra C mezi stanicí Florenc a Nádraží Holešovice, uzavřeny též některé vestibuly metra.</a:t>
          </a:r>
        </a:p>
        <a:p>
          <a:pPr algn="l" rtl="0">
            <a:defRPr sz="1000"/>
          </a:pPr>
          <a:r>
            <a:rPr lang="cs-CZ" sz="1000" b="0" i="0" u="none" strike="noStrike" baseline="0">
              <a:solidFill>
                <a:srgbClr val="000000"/>
              </a:solidFill>
              <a:latin typeface="Arial"/>
              <a:cs typeface="Arial"/>
            </a:rPr>
            <a:t>13. srpna Prahou protéká již 2070 m3/s. Končí dobrovolná a začíná organizovaná evakuace za asistence policie. Voda vtrhla do ZOO. Jsou zavírány pražské mosty. Odpoledne je průtok 4500 m3/s. Ve 12 hodin překročila povodeň úroveň stoleté vody 3700 m3/s. Voda začala zaplavovat prostor tunelu a posléze i stanici Holešovická a další traťové tunely.Uzavírají se další stanice, staví se ochranné bariéry z pytlů s pískem. </a:t>
          </a:r>
        </a:p>
        <a:p>
          <a:pPr algn="l" rtl="0">
            <a:defRPr sz="1000"/>
          </a:pPr>
          <a:r>
            <a:rPr lang="cs-CZ" sz="1000" b="0" i="0" u="none" strike="noStrike" baseline="0">
              <a:solidFill>
                <a:srgbClr val="000000"/>
              </a:solidFill>
              <a:latin typeface="Arial"/>
              <a:cs typeface="Arial"/>
            </a:rPr>
            <a:t>14. srpna dosáhla Vltava v Praze-Chuchli maxima - povodeň vrcholí: hladina se zvedla na 785 cm, průtok se již nedal měřit, měřící stanice zničila voda, která se vylila z koryta. Hydrologové odhadli průtok na 5300 m3/s. V srpnu obvykle městem protéká 50 m3/s. Odpoledne </a:t>
          </a:r>
          <a:r>
            <a:rPr lang="cs-CZ" sz="1000" b="0" i="0" u="none" strike="noStrike" baseline="0">
              <a:solidFill>
                <a:srgbClr val="008080"/>
              </a:solidFill>
              <a:latin typeface="Arial"/>
              <a:cs typeface="Arial"/>
            </a:rPr>
            <a:t>průtok kulminoval někde kolem 5800 - 6000 m3/s.</a:t>
          </a:r>
          <a:r>
            <a:rPr lang="cs-CZ" sz="1000" b="0" i="0" u="none" strike="noStrike" baseline="0">
              <a:solidFill>
                <a:srgbClr val="000000"/>
              </a:solidFill>
              <a:latin typeface="Arial"/>
              <a:cs typeface="Arial"/>
            </a:rPr>
            <a:t> Proto byla tato povodeň prohlášena za pětisetletou. Pro oblast jižně od Prahy šlo možná o vodu až tisíciletou a víceletou. Osmina plochy hlavního města je pod vodou, velká část města je bez elektřiny a plynu. </a:t>
          </a:r>
        </a:p>
        <a:p>
          <a:pPr algn="l" rtl="0">
            <a:defRPr sz="1000"/>
          </a:pPr>
          <a:r>
            <a:rPr lang="cs-CZ" sz="1000" b="0" i="0" u="none" strike="noStrike" baseline="0">
              <a:solidFill>
                <a:srgbClr val="000000"/>
              </a:solidFill>
              <a:latin typeface="Arial"/>
              <a:cs typeface="Arial"/>
            </a:rPr>
            <a:t>Metro zalila voda, zatopeno bylo 19 stanic: </a:t>
          </a:r>
        </a:p>
        <a:p>
          <a:pPr algn="l" rtl="0">
            <a:defRPr sz="1000"/>
          </a:pPr>
          <a:r>
            <a:rPr lang="cs-CZ" sz="1000" b="0" i="0" u="none" strike="noStrike" baseline="0">
              <a:solidFill>
                <a:srgbClr val="000000"/>
              </a:solidFill>
              <a:latin typeface="Arial"/>
              <a:cs typeface="Arial"/>
            </a:rPr>
            <a:t>Trasa A: Malostranská (otevřena 16. 1. 03), Staroměstská (16. 1. 03), Můstek A (21. 12.), Muzeum A (26. 10.) Trasa B: Smíchovské nádraží (otevřena 26. 8.), Anděl (16. 12.), Karlovo náměstí (16. 12.), Národní třída (1. 3.), Můstek B (17. 2. 03), nám. Republiky (1. 3. 03), Florenc B (17. 2. 03), Křižíkova (22. 3. 03), Invalidovna (22. 3. 03), Palmovka (16. 12.), Českomoravská (31. 1. 03), Vysočanská (16. 12).</a:t>
          </a:r>
        </a:p>
        <a:p>
          <a:pPr algn="l" rtl="0">
            <a:defRPr sz="1000"/>
          </a:pPr>
          <a:r>
            <a:rPr lang="cs-CZ" sz="1000" b="0" i="0" u="none" strike="noStrike" baseline="0">
              <a:solidFill>
                <a:srgbClr val="000000"/>
              </a:solidFill>
              <a:latin typeface="Arial"/>
              <a:cs typeface="Arial"/>
            </a:rPr>
            <a:t>Trasa C: Nádraží Holešovice (18. 11.), Vltavská (16. 12), Florenc (19. 10).</a:t>
          </a:r>
        </a:p>
        <a:p>
          <a:pPr algn="l" rtl="0">
            <a:defRPr sz="1000"/>
          </a:pPr>
          <a:r>
            <a:rPr lang="cs-CZ" sz="1000" b="0" i="0" u="none" strike="noStrike" baseline="0">
              <a:solidFill>
                <a:srgbClr val="000000"/>
              </a:solidFill>
              <a:latin typeface="Arial"/>
              <a:cs typeface="Arial"/>
            </a:rPr>
            <a:t>Celkem bylo vyřazeno z provozu 27 stanic metra. V provozu zůstaly jen okrajové části. Voda proudila do metra zejména špatně zazděnou pracovní štolou u stanice Invalidovna a stavbou nové trasy za nádražím Holešovice, na Můstku nevydržela zeď, která neodpovídala projektu, a na Palmovce byla špatně utěsněna kabelová vedení. Od 16. 8. 2002 do 22. 3. 2003 byly opraveny a zprovozněny všechny úseky metra a všechny stanice. Policie vyšetřovala, kdo zavinil zatopení metra, nezjistila však žádného konkrétního viníka. Nikdo však nevyšetřoval, proč lidé nebyli včas informováni o nebezpečí záplavy a proč vlaky metra přepravovaly cestující ještě 13 minut před jeho zaplavením. </a:t>
          </a:r>
        </a:p>
        <a:p>
          <a:pPr algn="l" rtl="0">
            <a:defRPr sz="1000"/>
          </a:pPr>
          <a:r>
            <a:rPr lang="cs-CZ" sz="1000" b="0" i="0" u="none" strike="noStrike" baseline="0">
              <a:solidFill>
                <a:srgbClr val="000000"/>
              </a:solidFill>
              <a:latin typeface="Arial"/>
              <a:cs typeface="Arial"/>
            </a:rPr>
            <a:t>Při povodni bylo evakuováno 50 000 lidí, zejména z Karlína, Malé Strany, Holešovic, Libně. Zbraslav, Radotín, Chuchle, Lipence a Lahovice tvoří jedno velké jezero. Nejlépe dopadlo Staré Město - hladina Vltavy se zastavila 24 cm pod horní hranou protipovodňových hrází. V Karlíně začínají padat domy, pod vodou je část Podbaby, Troja a další místa, zavřeno je 6 pražských mostů, nádraží Florenc a dočasně i Masarykovo. Karlínem a Holešovicemi se dá proplout jedině lodí. Průjezdný je pouze Barrandovský a Hlávkův most. České dráhy zavedly hned od 14. srpna zdarma kyvadlovou dopravu mezi Hlavním nádražím a stanicí Smíchov. 7000 objektů a 60000 sběrných míst je bez elektřiny. 560 trafostanic je mimo provoz. Na mnoha místech musela být zastavena i tramvajová doprava. Povodeň rychle pokračuje na sever, v Praze začíná voda pomalu opadávat a odhaluje se dílo zkázy: všude bahno, špína a nedozírné škody. </a:t>
          </a:r>
        </a:p>
        <a:p>
          <a:pPr algn="l" rtl="0">
            <a:defRPr sz="1000"/>
          </a:pPr>
          <a:r>
            <a:rPr lang="cs-CZ" sz="1000" b="0" i="0" u="none" strike="noStrike" baseline="0">
              <a:solidFill>
                <a:srgbClr val="000000"/>
              </a:solidFill>
              <a:latin typeface="Arial"/>
              <a:cs typeface="Arial"/>
            </a:rPr>
            <a:t>15. srpna odpoledne klesla hladina Vltavy v Chuchli na 565 cm s průtokem 4600 m3/s. I v dalších dnech voda postupně klesala, zanechávala za sebou klouzavé bláto, které slunce rychle změnilo ve vrstvu jemného prachu. </a:t>
          </a:r>
        </a:p>
        <a:p>
          <a:pPr algn="l" rtl="0">
            <a:defRPr sz="1000"/>
          </a:pPr>
          <a:r>
            <a:rPr lang="cs-CZ" sz="1000" b="0" i="0" u="none" strike="noStrike" baseline="0">
              <a:solidFill>
                <a:srgbClr val="000000"/>
              </a:solidFill>
              <a:latin typeface="Arial"/>
              <a:cs typeface="Arial"/>
            </a:rPr>
            <a:t>Povodeň přinesla ohromnou vlnu solidarity. Mnoho lidí pomáhalo při likvidaci škod, bylo organizováno množství sbírek a vybráno velké množství peněz pro potřebné. Škody byly postupně likvidovány a život se pomalu vracel do svých kolejí. </a:t>
          </a:r>
        </a:p>
        <a:p>
          <a:pPr algn="l" rtl="0">
            <a:defRPr sz="1000"/>
          </a:pPr>
          <a:r>
            <a:rPr lang="cs-CZ" sz="1000" b="0" i="0" u="none" strike="noStrike" baseline="0">
              <a:solidFill>
                <a:srgbClr val="000000"/>
              </a:solidFill>
              <a:latin typeface="Arial"/>
              <a:cs typeface="Arial"/>
            </a:rPr>
            <a:t>28. srpna byl pro veřejnost otevřen Karlův most.</a:t>
          </a:r>
        </a:p>
        <a:p>
          <a:pPr algn="l" rtl="0">
            <a:defRPr sz="1000"/>
          </a:pPr>
          <a:r>
            <a:rPr lang="cs-CZ" sz="1000" b="0" i="0" u="none" strike="noStrike" baseline="0">
              <a:solidFill>
                <a:srgbClr val="000000"/>
              </a:solidFill>
              <a:latin typeface="Arial"/>
              <a:cs typeface="Arial"/>
            </a:rPr>
            <a:t>29. srpna byla z větší části zpřístupněna pěším Malá Strana (kromě Kampy)</a:t>
          </a:r>
        </a:p>
        <a:p>
          <a:pPr algn="l" rtl="0">
            <a:defRPr sz="1000"/>
          </a:pPr>
          <a:r>
            <a:rPr lang="cs-CZ" sz="1000" b="0" i="0" u="none" strike="noStrike" baseline="0">
              <a:solidFill>
                <a:srgbClr val="000000"/>
              </a:solidFill>
              <a:latin typeface="Arial"/>
              <a:cs typeface="Arial"/>
            </a:rPr>
            <a:t>13. září se mohla do svých domů vrátit většina obyvatel Karlína, kromě objektů C, které byly neobyvatelné - 25. 9. to bylo asi 40 domů.</a:t>
          </a:r>
        </a:p>
        <a:p>
          <a:pPr algn="l" rtl="0">
            <a:defRPr sz="1000"/>
          </a:pPr>
          <a:r>
            <a:rPr lang="cs-CZ" sz="1000" b="0" i="0" u="none" strike="noStrike" baseline="0">
              <a:solidFill>
                <a:srgbClr val="000000"/>
              </a:solidFill>
              <a:latin typeface="Arial"/>
              <a:cs typeface="Arial"/>
            </a:rPr>
            <a:t>31. 10. byl v Karlíně ukončen stav nebezpečí, zanikly zakázané zóny a Karlín se otevřel pro všechny. </a:t>
          </a:r>
        </a:p>
        <a:p>
          <a:pPr algn="l" rtl="0">
            <a:defRPr sz="1000"/>
          </a:pPr>
          <a:endParaRPr lang="cs-CZ" sz="1000" b="0" i="0" u="none" strike="noStrike" baseline="0">
            <a:solidFill>
              <a:srgbClr val="000000"/>
            </a:solidFill>
            <a:latin typeface="Arial"/>
            <a:cs typeface="Arial"/>
          </a:endParaRPr>
        </a:p>
        <a:p>
          <a:pPr algn="l" rtl="0">
            <a:defRPr sz="1000"/>
          </a:pPr>
          <a:r>
            <a:rPr lang="cs-CZ" sz="1000" b="0" i="0" u="none" strike="noStrike" baseline="0">
              <a:solidFill>
                <a:srgbClr val="000000"/>
              </a:solidFill>
              <a:latin typeface="Arial"/>
              <a:cs typeface="Arial"/>
            </a:rPr>
            <a:t>Zatopené a poškozené objekty v Praze:</a:t>
          </a:r>
        </a:p>
        <a:p>
          <a:pPr algn="l" rtl="0">
            <a:defRPr sz="1000"/>
          </a:pPr>
          <a:r>
            <a:rPr lang="cs-CZ" sz="1000" b="0" i="0" u="none" strike="noStrike" baseline="0">
              <a:solidFill>
                <a:srgbClr val="000000"/>
              </a:solidFill>
              <a:latin typeface="Arial"/>
              <a:cs typeface="Arial"/>
            </a:rPr>
            <a:t>- Knihovny a archivy, přístroje a zařízení Akademie věd, zejména Archeologický ústav AVČR v Letenské (dokumentace nálezů, stará bibliofilie, knihovna, laboratoře);</a:t>
          </a:r>
        </a:p>
        <a:p>
          <a:pPr algn="l" rtl="0">
            <a:defRPr sz="1000"/>
          </a:pPr>
          <a:r>
            <a:rPr lang="cs-CZ" sz="1000" b="0" i="0" u="none" strike="noStrike" baseline="0">
              <a:solidFill>
                <a:srgbClr val="000000"/>
              </a:solidFill>
              <a:latin typeface="Arial"/>
              <a:cs typeface="Arial"/>
            </a:rPr>
            <a:t>- Ústřední vojenský archiv v Invalidovně s historicky nejcennějšími dokumenty;</a:t>
          </a:r>
        </a:p>
        <a:p>
          <a:pPr algn="l" rtl="0">
            <a:defRPr sz="1000"/>
          </a:pPr>
          <a:r>
            <a:rPr lang="cs-CZ" sz="1000" b="0" i="0" u="none" strike="noStrike" baseline="0">
              <a:solidFill>
                <a:srgbClr val="000000"/>
              </a:solidFill>
              <a:latin typeface="Arial"/>
              <a:cs typeface="Arial"/>
            </a:rPr>
            <a:t>- Depozitář Národního technického muzea na Invalidovně (Archiv architektury, Archiv letectví a dějin techniky a průmyslu, na 3 tisíce exponátů);</a:t>
          </a:r>
        </a:p>
        <a:p>
          <a:pPr algn="l" rtl="0">
            <a:defRPr sz="1000"/>
          </a:pPr>
          <a:r>
            <a:rPr lang="cs-CZ" sz="1000" b="0" i="0" u="none" strike="noStrike" baseline="0">
              <a:solidFill>
                <a:srgbClr val="000000"/>
              </a:solidFill>
              <a:latin typeface="Arial"/>
              <a:cs typeface="Arial"/>
            </a:rPr>
            <a:t>- Státní ústřední archiv - justiční odd. v Troji (dokumenty o polit. procesech aj.);</a:t>
          </a:r>
        </a:p>
        <a:p>
          <a:pPr algn="l" rtl="0">
            <a:defRPr sz="1000"/>
          </a:pPr>
          <a:r>
            <a:rPr lang="cs-CZ" sz="1000" b="0" i="0" u="none" strike="noStrike" baseline="0">
              <a:solidFill>
                <a:srgbClr val="000000"/>
              </a:solidFill>
              <a:latin typeface="Arial"/>
              <a:cs typeface="Arial"/>
            </a:rPr>
            <a:t>- Hudební divadlo v Karlíně, Divadlo Semafor, Divadlo Pod Palmovkou, Divadlo Ungelt, Říše loutek, Divadlo v Dlouhé, Národní divadlo (přízemí a suterén), divadla Archa, Na Zábradlí, Na Prádle, Švandovo, Spirála na Výstavišti, scéna Globe tamtéž, Milénium, Ta Fantastika, Klub Lávka, Damúza, Pyramida, Disk, Kinematograf bří Čadíků na Střeleckém ostrově;</a:t>
          </a:r>
        </a:p>
        <a:p>
          <a:pPr algn="l" rtl="0">
            <a:defRPr sz="1000"/>
          </a:pPr>
          <a:r>
            <a:rPr lang="cs-CZ" sz="1000" b="0" i="0" u="none" strike="noStrike" baseline="0">
              <a:solidFill>
                <a:srgbClr val="000000"/>
              </a:solidFill>
              <a:latin typeface="Arial"/>
              <a:cs typeface="Arial"/>
            </a:rPr>
            <a:t>- Galerie Rudolfinum, Anežský klášter, Zbraslavský klášter, Dům U prstenu, Lapidárium NM na Výstavišti, Trojský zámek se zahradou, Valdštejnská jízdárna, Sovovy mlýny, Výstavní síň Mánes, Památník Jaroslava Ježka v Kaprově ul., Galerie Litera, Pražský dům fotografie; </a:t>
          </a:r>
        </a:p>
        <a:p>
          <a:pPr algn="l" rtl="0">
            <a:defRPr sz="1000"/>
          </a:pPr>
          <a:r>
            <a:rPr lang="cs-CZ" sz="1000" b="0" i="0" u="none" strike="noStrike" baseline="0">
              <a:solidFill>
                <a:srgbClr val="000000"/>
              </a:solidFill>
              <a:latin typeface="Arial"/>
              <a:cs typeface="Arial"/>
            </a:rPr>
            <a:t>- Knihovna divadelní fakulty v Karlově ul., Knihovna Václava Hlavatého v Sokolovské (matematická), Městská knihovna (Mariánské nám., Karlín, Holešovice), Knihovna Právnické fakulty KU na nám. Curieových;</a:t>
          </a:r>
        </a:p>
        <a:p>
          <a:pPr algn="l" rtl="0">
            <a:defRPr sz="1000"/>
          </a:pPr>
          <a:r>
            <a:rPr lang="cs-CZ" sz="1000" b="0" i="0" u="none" strike="noStrike" baseline="0">
              <a:solidFill>
                <a:srgbClr val="000000"/>
              </a:solidFill>
              <a:latin typeface="Arial"/>
              <a:cs typeface="Arial"/>
            </a:rPr>
            <a:t>- Židovské muzeum (zejména Pinkasova synagoga), Muzeum Bedřicha Smetany, České muzeum hudby, Náprstkovo muzeum, Poštovní muzeum;</a:t>
          </a:r>
        </a:p>
        <a:p>
          <a:pPr algn="l" rtl="0">
            <a:defRPr sz="1000"/>
          </a:pPr>
          <a:r>
            <a:rPr lang="cs-CZ" sz="1000" b="0" i="0" u="none" strike="noStrike" baseline="0">
              <a:solidFill>
                <a:srgbClr val="000000"/>
              </a:solidFill>
              <a:latin typeface="Arial"/>
              <a:cs typeface="Arial"/>
            </a:rPr>
            <a:t>- Lichtenštejnský palác, Klementinum, Valdštejnský palác, Strakova akademie; </a:t>
          </a:r>
        </a:p>
        <a:p>
          <a:pPr algn="l" rtl="0">
            <a:defRPr sz="1000"/>
          </a:pPr>
          <a:r>
            <a:rPr lang="cs-CZ" sz="1000" b="0" i="0" u="none" strike="noStrike" baseline="0">
              <a:solidFill>
                <a:srgbClr val="000000"/>
              </a:solidFill>
              <a:latin typeface="Arial"/>
              <a:cs typeface="Arial"/>
            </a:rPr>
            <a:t>- Slovanský, Střelecký a Dětský ostrov, Nosticova zahrada, Kampa, Vojanovy sady, Valdštejnská zahrada, Klárov, Stromovka;</a:t>
          </a:r>
        </a:p>
        <a:p>
          <a:pPr algn="l" rtl="0">
            <a:defRPr sz="1000"/>
          </a:pPr>
          <a:r>
            <a:rPr lang="cs-CZ" sz="1000" b="0" i="0" u="none" strike="noStrike" baseline="0">
              <a:solidFill>
                <a:srgbClr val="000000"/>
              </a:solidFill>
              <a:latin typeface="Arial"/>
              <a:cs typeface="Arial"/>
            </a:rPr>
            <a:t>- dostihové závodiště v Chuchli, tenisový areál na Štvanici, jezdecký areál Troja, plavecký areál Podolí, Tyršův dům, ZOO (o život přišlo 134 zvířat: utonuli hrošíci liberijští Barborka a Slávek, hrošice Lentilka, gorilí samec Pong, uplaval a při převozu od Drážďan zemřel lachtan Gaston, 4 další lachtani chyceni ještě u nás, utracen musel být lev a medvěd, 400 zvířat bylo přestěhováno do bezpečí);</a:t>
          </a:r>
        </a:p>
        <a:p>
          <a:pPr algn="l" rtl="0">
            <a:defRPr sz="1000"/>
          </a:pPr>
          <a:r>
            <a:rPr lang="cs-CZ" sz="1000" b="0" i="0" u="none" strike="noStrike" baseline="0">
              <a:solidFill>
                <a:srgbClr val="000000"/>
              </a:solidFill>
              <a:latin typeface="Arial"/>
              <a:cs typeface="Arial"/>
            </a:rPr>
            <a:t>- Ústřední čistírna odpadních vod na Císařském ostrově v Bubenči (voda překonala osmimetrové hráze), objekt pivovaru Staropramen, Útulek pro opuštěná zvířata v Troji.</a:t>
          </a:r>
        </a:p>
        <a:p>
          <a:pPr algn="l" rtl="0">
            <a:defRPr sz="1000"/>
          </a:pPr>
          <a:endParaRPr lang="cs-CZ" sz="1000" b="0" i="0" u="none" strike="noStrike" baseline="0">
            <a:solidFill>
              <a:srgbClr val="000000"/>
            </a:solidFill>
            <a:latin typeface="Arial"/>
            <a:cs typeface="Arial"/>
          </a:endParaRPr>
        </a:p>
        <a:p>
          <a:pPr algn="l" rtl="0">
            <a:defRPr sz="1000"/>
          </a:pPr>
          <a:endParaRPr lang="cs-CZ" sz="1000" b="0" i="0" u="none" strike="noStrike" baseline="0">
            <a:solidFill>
              <a:srgbClr val="000000"/>
            </a:solidFill>
            <a:latin typeface="Arial"/>
            <a:cs typeface="Arial"/>
          </a:endParaRPr>
        </a:p>
        <a:p>
          <a:pPr algn="l" rtl="0">
            <a:defRPr sz="1000"/>
          </a:pPr>
          <a:endParaRPr lang="cs-CZ" sz="1000" b="0" i="0" u="none" strike="noStrike" baseline="0">
            <a:solidFill>
              <a:srgbClr val="000000"/>
            </a:solidFill>
            <a:latin typeface="Arial"/>
            <a:cs typeface="Arial"/>
          </a:endParaRPr>
        </a:p>
        <a:p>
          <a:pPr algn="l" rtl="0">
            <a:defRPr sz="1000"/>
          </a:pPr>
          <a:endParaRPr lang="cs-CZ" sz="1000" b="0" i="0" u="none" strike="noStrike" baseline="0">
            <a:solidFill>
              <a:srgbClr val="000000"/>
            </a:solidFill>
            <a:latin typeface="Arial"/>
            <a:cs typeface="Arial"/>
          </a:endParaRPr>
        </a:p>
        <a:p>
          <a:pPr algn="l" rtl="0">
            <a:defRPr sz="1000"/>
          </a:pPr>
          <a:r>
            <a:rPr lang="cs-CZ" sz="1000" b="0" i="0" u="none" strike="noStrike" baseline="0">
              <a:solidFill>
                <a:srgbClr val="000000"/>
              </a:solidFill>
              <a:latin typeface="Arial"/>
              <a:cs typeface="Arial"/>
            </a:rPr>
            <a:t>Aktualizace dne: 22. 5. 2006</a:t>
          </a:r>
        </a:p>
        <a:p>
          <a:pPr algn="l" rtl="0">
            <a:defRPr sz="1000"/>
          </a:pPr>
          <a:r>
            <a:rPr lang="cs-CZ" sz="1000" b="0" i="0" u="none" strike="noStrike" baseline="0">
              <a:solidFill>
                <a:srgbClr val="000000"/>
              </a:solidFill>
              <a:latin typeface="Arial"/>
              <a:cs typeface="Arial"/>
            </a:rPr>
            <a:t>© Pražská informační služba 2007</a:t>
          </a:r>
        </a:p>
        <a:p>
          <a:pPr algn="l" rtl="0">
            <a:defRPr sz="1000"/>
          </a:pPr>
          <a:r>
            <a:rPr lang="cs-CZ" sz="1000" b="0" i="0" u="none" strike="noStrike" baseline="0">
              <a:solidFill>
                <a:srgbClr val="000000"/>
              </a:solidFill>
              <a:latin typeface="Arial"/>
              <a:cs typeface="Arial"/>
            </a:rPr>
            <a:t>   </a:t>
          </a:r>
        </a:p>
        <a:p>
          <a:pPr algn="l" rtl="0">
            <a:defRPr sz="1000"/>
          </a:pPr>
          <a:endParaRPr lang="cs-CZ" sz="1000" b="0" i="0" u="none" strike="noStrike" baseline="0">
            <a:solidFill>
              <a:srgbClr val="000000"/>
            </a:solidFill>
            <a:latin typeface="Arial"/>
            <a:cs typeface="Arial"/>
          </a:endParaRPr>
        </a:p>
        <a:p>
          <a:pPr algn="l" rtl="0">
            <a:defRPr sz="1000"/>
          </a:pPr>
          <a:r>
            <a:rPr lang="cs-CZ" sz="1000" b="0" i="0" u="none" strike="noStrike" baseline="0">
              <a:solidFill>
                <a:srgbClr val="000000"/>
              </a:solidFill>
              <a:latin typeface="Arial"/>
              <a:cs typeface="Arial"/>
            </a:rPr>
            <a:t>Informace na těchto oficiálních pražských stránkách  pro Vás připravila Pražská informační služba</a:t>
          </a:r>
        </a:p>
        <a:p>
          <a:pPr algn="l" rtl="0">
            <a:defRPr sz="1000"/>
          </a:pPr>
          <a:endParaRPr lang="cs-CZ" sz="1000" b="0" i="0" u="none" strike="noStrike" baseline="0">
            <a:solidFill>
              <a:srgbClr val="000000"/>
            </a:solidFill>
            <a:latin typeface="Arial"/>
            <a:cs typeface="Arial"/>
          </a:endParaRPr>
        </a:p>
        <a:p>
          <a:pPr algn="l" rtl="0">
            <a:defRPr sz="1000"/>
          </a:pPr>
          <a:endParaRPr lang="cs-CZ" sz="1000" b="0" i="0" u="none" strike="noStrike" baseline="0">
            <a:solidFill>
              <a:srgbClr val="000000"/>
            </a:solidFill>
            <a:latin typeface="Arial"/>
            <a:cs typeface="Arial"/>
          </a:endParaRPr>
        </a:p>
        <a:p>
          <a:pPr algn="l" rtl="0">
            <a:defRPr sz="1000"/>
          </a:pPr>
          <a:r>
            <a:rPr lang="cs-CZ" sz="1000" b="0" i="0" u="none" strike="noStrike" baseline="0">
              <a:solidFill>
                <a:srgbClr val="000000"/>
              </a:solidFill>
              <a:latin typeface="Arial"/>
              <a:cs typeface="Arial"/>
            </a:rPr>
            <a:t> 2007 © Pražská informační služba</a:t>
          </a:r>
        </a:p>
      </xdr:txBody>
    </xdr:sp>
    <xdr:clientData/>
  </xdr:twoCellAnchor>
  <xdr:twoCellAnchor>
    <xdr:from>
      <xdr:col>20</xdr:col>
      <xdr:colOff>47625</xdr:colOff>
      <xdr:row>70</xdr:row>
      <xdr:rowOff>152400</xdr:rowOff>
    </xdr:from>
    <xdr:to>
      <xdr:col>20</xdr:col>
      <xdr:colOff>114300</xdr:colOff>
      <xdr:row>79</xdr:row>
      <xdr:rowOff>152400</xdr:rowOff>
    </xdr:to>
    <xdr:sp macro="" textlink="">
      <xdr:nvSpPr>
        <xdr:cNvPr id="10337" name="Line 27"/>
        <xdr:cNvSpPr>
          <a:spLocks noChangeShapeType="1"/>
        </xdr:cNvSpPr>
      </xdr:nvSpPr>
      <xdr:spPr bwMode="auto">
        <a:xfrm flipV="1">
          <a:off x="657225" y="1000125"/>
          <a:ext cx="66675" cy="1457325"/>
        </a:xfrm>
        <a:prstGeom prst="line">
          <a:avLst/>
        </a:prstGeom>
        <a:noFill/>
        <a:ln w="9525">
          <a:solidFill>
            <a:srgbClr val="000000"/>
          </a:solidFill>
          <a:round/>
          <a:headEnd/>
          <a:tailEnd type="triangle" w="med" len="med"/>
        </a:ln>
      </xdr:spPr>
    </xdr:sp>
    <xdr:clientData/>
  </xdr:twoCellAnchor>
  <xdr:twoCellAnchor>
    <xdr:from>
      <xdr:col>0</xdr:col>
      <xdr:colOff>177800</xdr:colOff>
      <xdr:row>2</xdr:row>
      <xdr:rowOff>114300</xdr:rowOff>
    </xdr:from>
    <xdr:to>
      <xdr:col>21</xdr:col>
      <xdr:colOff>800100</xdr:colOff>
      <xdr:row>32</xdr:row>
      <xdr:rowOff>76200</xdr:rowOff>
    </xdr:to>
    <xdr:graphicFrame macro="">
      <xdr:nvGraphicFramePr>
        <xdr:cNvPr id="2" name="Graf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38100</xdr:colOff>
      <xdr:row>34</xdr:row>
      <xdr:rowOff>127000</xdr:rowOff>
    </xdr:from>
    <xdr:to>
      <xdr:col>22</xdr:col>
      <xdr:colOff>50800</xdr:colOff>
      <xdr:row>63</xdr:row>
      <xdr:rowOff>50800</xdr:rowOff>
    </xdr:to>
    <xdr:graphicFrame macro="">
      <xdr:nvGraphicFramePr>
        <xdr:cNvPr id="6" name="Graf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AK328"/>
  <sheetViews>
    <sheetView tabSelected="1" topLeftCell="A348" zoomScale="140" zoomScaleNormal="140" workbookViewId="0">
      <selection activeCell="A364" sqref="A364"/>
    </sheetView>
  </sheetViews>
  <sheetFormatPr defaultRowHeight="12.5"/>
  <cols>
    <col min="2" max="2" width="17.7265625" style="2" customWidth="1"/>
    <col min="3" max="3" width="9.1796875" customWidth="1"/>
    <col min="4" max="4" width="12.54296875" customWidth="1"/>
    <col min="5" max="5" width="12.26953125" customWidth="1"/>
    <col min="7" max="7" width="15.08984375" customWidth="1"/>
  </cols>
  <sheetData>
    <row r="1" spans="1:7">
      <c r="A1" s="24"/>
      <c r="B1" s="54" t="s">
        <v>9</v>
      </c>
      <c r="C1" s="53" t="s">
        <v>97</v>
      </c>
    </row>
    <row r="2" spans="1:7" ht="13.5">
      <c r="A2" s="24">
        <v>1770</v>
      </c>
      <c r="B2" s="26">
        <v>10.199999999999999</v>
      </c>
      <c r="C2" s="15"/>
      <c r="D2" s="12" t="s">
        <v>6</v>
      </c>
    </row>
    <row r="3" spans="1:7" ht="13.5">
      <c r="A3" s="24">
        <v>1771</v>
      </c>
      <c r="B3" s="26">
        <v>8.5</v>
      </c>
      <c r="C3" s="15">
        <f>B3-B2</f>
        <v>-1.6999999999999993</v>
      </c>
      <c r="D3" s="12" t="s">
        <v>6</v>
      </c>
    </row>
    <row r="4" spans="1:7" ht="13.5">
      <c r="A4" s="24">
        <v>1772</v>
      </c>
      <c r="B4" s="26">
        <v>10.9</v>
      </c>
      <c r="C4" s="15">
        <f t="shared" ref="C4:C67" si="0">B4-B3</f>
        <v>2.4000000000000004</v>
      </c>
      <c r="D4" s="12" t="s">
        <v>6</v>
      </c>
    </row>
    <row r="5" spans="1:7" ht="13.5">
      <c r="A5" s="24">
        <v>1773</v>
      </c>
      <c r="B5" s="26">
        <v>10</v>
      </c>
      <c r="C5" s="15">
        <f t="shared" si="0"/>
        <v>-0.90000000000000036</v>
      </c>
      <c r="D5" s="12" t="s">
        <v>6</v>
      </c>
    </row>
    <row r="6" spans="1:7" ht="13.5">
      <c r="A6" s="24">
        <v>1774</v>
      </c>
      <c r="B6" s="25">
        <v>10.199999999999999</v>
      </c>
      <c r="C6" s="15">
        <f t="shared" si="0"/>
        <v>0.19999999999999929</v>
      </c>
      <c r="D6" s="12" t="s">
        <v>6</v>
      </c>
      <c r="G6" s="1"/>
    </row>
    <row r="7" spans="1:7" ht="13.5">
      <c r="A7" s="24">
        <v>1775</v>
      </c>
      <c r="B7" s="26">
        <v>10.7</v>
      </c>
      <c r="C7" s="2">
        <f t="shared" si="0"/>
        <v>0.5</v>
      </c>
      <c r="F7" s="1"/>
    </row>
    <row r="8" spans="1:7" ht="13.5">
      <c r="A8" s="24">
        <v>1776</v>
      </c>
      <c r="B8" s="26">
        <v>8.8000000000000007</v>
      </c>
      <c r="C8" s="2">
        <f t="shared" si="0"/>
        <v>-1.8999999999999986</v>
      </c>
      <c r="F8" s="1"/>
    </row>
    <row r="9" spans="1:7" ht="13.5">
      <c r="A9" s="24">
        <v>1777</v>
      </c>
      <c r="B9" s="26">
        <v>8.9</v>
      </c>
      <c r="C9" s="2">
        <f t="shared" si="0"/>
        <v>9.9999999999999645E-2</v>
      </c>
      <c r="F9" s="1"/>
    </row>
    <row r="10" spans="1:7" ht="13.5">
      <c r="A10" s="24">
        <v>1778</v>
      </c>
      <c r="B10" s="26">
        <v>10.199999999999999</v>
      </c>
      <c r="C10" s="2">
        <f t="shared" si="0"/>
        <v>1.2999999999999989</v>
      </c>
      <c r="F10" s="1"/>
    </row>
    <row r="11" spans="1:7" ht="13.5">
      <c r="A11" s="24">
        <v>1779</v>
      </c>
      <c r="B11" s="26">
        <v>10.4</v>
      </c>
      <c r="C11" s="2">
        <f t="shared" si="0"/>
        <v>0.20000000000000107</v>
      </c>
      <c r="F11" s="1"/>
    </row>
    <row r="12" spans="1:7" ht="13.5">
      <c r="A12" s="24">
        <v>1780</v>
      </c>
      <c r="B12" s="26">
        <v>8.9</v>
      </c>
      <c r="C12" s="2">
        <f t="shared" si="0"/>
        <v>-1.5</v>
      </c>
      <c r="F12" s="1"/>
    </row>
    <row r="13" spans="1:7" ht="13.5">
      <c r="A13" s="24">
        <v>1781</v>
      </c>
      <c r="B13" s="26">
        <v>10.3</v>
      </c>
      <c r="C13" s="2">
        <f t="shared" si="0"/>
        <v>1.4000000000000004</v>
      </c>
      <c r="F13" s="1"/>
    </row>
    <row r="14" spans="1:7" ht="13.5">
      <c r="A14" s="24">
        <v>1782</v>
      </c>
      <c r="B14" s="26">
        <v>9</v>
      </c>
      <c r="C14" s="2">
        <f t="shared" si="0"/>
        <v>-1.3000000000000007</v>
      </c>
      <c r="F14" s="1"/>
    </row>
    <row r="15" spans="1:7" ht="13.5">
      <c r="A15" s="24">
        <v>1783</v>
      </c>
      <c r="B15" s="26">
        <v>10.1</v>
      </c>
      <c r="C15" s="2">
        <f t="shared" si="0"/>
        <v>1.0999999999999996</v>
      </c>
      <c r="F15" s="1"/>
    </row>
    <row r="16" spans="1:7" ht="13.5">
      <c r="A16" s="24">
        <v>1784</v>
      </c>
      <c r="B16" s="26">
        <v>8.4</v>
      </c>
      <c r="C16" s="2">
        <f t="shared" si="0"/>
        <v>-1.6999999999999993</v>
      </c>
      <c r="F16" s="1"/>
    </row>
    <row r="17" spans="1:7" ht="13.5">
      <c r="A17" s="24">
        <v>1785</v>
      </c>
      <c r="B17" s="26">
        <v>7.9</v>
      </c>
      <c r="C17" s="2">
        <f t="shared" si="0"/>
        <v>-0.5</v>
      </c>
      <c r="F17" s="1"/>
    </row>
    <row r="18" spans="1:7" ht="13.5">
      <c r="A18" s="24">
        <v>1786</v>
      </c>
      <c r="B18" s="26">
        <v>7.4</v>
      </c>
      <c r="C18" s="2">
        <f t="shared" si="0"/>
        <v>-0.5</v>
      </c>
      <c r="F18" s="1"/>
    </row>
    <row r="19" spans="1:7" ht="13.5">
      <c r="A19" s="24">
        <v>1787</v>
      </c>
      <c r="B19" s="26">
        <v>10.199999999999999</v>
      </c>
      <c r="C19" s="2">
        <f t="shared" si="0"/>
        <v>2.7999999999999989</v>
      </c>
      <c r="F19" s="1"/>
    </row>
    <row r="20" spans="1:7" ht="13.5">
      <c r="A20" s="24">
        <v>1788</v>
      </c>
      <c r="B20" s="26">
        <v>9.9</v>
      </c>
      <c r="C20" s="2">
        <f t="shared" si="0"/>
        <v>-0.29999999999999893</v>
      </c>
      <c r="F20" s="1"/>
    </row>
    <row r="21" spans="1:7" ht="13.5">
      <c r="A21" s="24">
        <v>1789</v>
      </c>
      <c r="B21" s="26">
        <v>10.199999999999999</v>
      </c>
      <c r="C21" s="2">
        <f t="shared" si="0"/>
        <v>0.29999999999999893</v>
      </c>
      <c r="F21" s="1"/>
    </row>
    <row r="22" spans="1:7" ht="13.5">
      <c r="A22" s="24">
        <v>1790</v>
      </c>
      <c r="B22" s="26">
        <v>10.199999999999999</v>
      </c>
      <c r="C22" s="2">
        <f t="shared" si="0"/>
        <v>0</v>
      </c>
      <c r="F22" s="1"/>
    </row>
    <row r="23" spans="1:7" ht="13.5">
      <c r="A23" s="24">
        <v>1791</v>
      </c>
      <c r="B23" s="26">
        <v>11.2</v>
      </c>
      <c r="C23" s="2">
        <f t="shared" si="0"/>
        <v>1</v>
      </c>
      <c r="F23" s="1"/>
    </row>
    <row r="24" spans="1:7" ht="13.5">
      <c r="A24" s="24">
        <v>1792</v>
      </c>
      <c r="B24" s="26">
        <v>10.3</v>
      </c>
      <c r="C24" s="2">
        <f t="shared" si="0"/>
        <v>-0.89999999999999858</v>
      </c>
      <c r="F24" s="1"/>
    </row>
    <row r="25" spans="1:7" ht="13.5">
      <c r="A25" s="24">
        <v>1793</v>
      </c>
      <c r="B25" s="26">
        <v>10.6</v>
      </c>
      <c r="C25" s="2">
        <f t="shared" si="0"/>
        <v>0.29999999999999893</v>
      </c>
      <c r="F25" s="1"/>
      <c r="G25" s="1"/>
    </row>
    <row r="26" spans="1:7" ht="13.5">
      <c r="A26" s="24">
        <v>1794</v>
      </c>
      <c r="B26" s="26">
        <v>11.5</v>
      </c>
      <c r="C26" s="2">
        <f t="shared" si="0"/>
        <v>0.90000000000000036</v>
      </c>
      <c r="F26" s="1"/>
    </row>
    <row r="27" spans="1:7" ht="13.5">
      <c r="A27" s="24">
        <v>1795</v>
      </c>
      <c r="B27" s="26">
        <v>10</v>
      </c>
      <c r="C27" s="2">
        <f t="shared" si="0"/>
        <v>-1.5</v>
      </c>
      <c r="F27" s="1"/>
    </row>
    <row r="28" spans="1:7" ht="13.5">
      <c r="A28" s="24">
        <v>1796</v>
      </c>
      <c r="B28" s="26">
        <v>10.1</v>
      </c>
      <c r="C28" s="2">
        <f t="shared" si="0"/>
        <v>9.9999999999999645E-2</v>
      </c>
      <c r="F28" s="1"/>
      <c r="G28" s="1"/>
    </row>
    <row r="29" spans="1:7" ht="13.5">
      <c r="A29" s="24">
        <v>1797</v>
      </c>
      <c r="B29" s="26">
        <v>11</v>
      </c>
      <c r="C29" s="2">
        <f t="shared" si="0"/>
        <v>0.90000000000000036</v>
      </c>
      <c r="F29" s="1"/>
    </row>
    <row r="30" spans="1:7" ht="13.5">
      <c r="A30" s="24">
        <v>1798</v>
      </c>
      <c r="B30" s="26">
        <v>10.7</v>
      </c>
      <c r="C30" s="2">
        <f t="shared" si="0"/>
        <v>-0.30000000000000071</v>
      </c>
      <c r="F30" s="1"/>
    </row>
    <row r="31" spans="1:7" ht="13.5">
      <c r="A31" s="24">
        <v>1799</v>
      </c>
      <c r="B31" s="26">
        <v>7.7</v>
      </c>
      <c r="C31" s="2">
        <f t="shared" si="0"/>
        <v>-2.9999999999999991</v>
      </c>
      <c r="F31" s="1"/>
    </row>
    <row r="32" spans="1:7" ht="13.5">
      <c r="A32" s="24">
        <v>1800</v>
      </c>
      <c r="B32" s="26">
        <v>10.1</v>
      </c>
      <c r="C32" s="2">
        <f t="shared" si="0"/>
        <v>2.3999999999999995</v>
      </c>
      <c r="F32" s="1"/>
    </row>
    <row r="33" spans="1:6" ht="13.5">
      <c r="A33" s="24">
        <v>1801</v>
      </c>
      <c r="B33" s="26">
        <v>10.9</v>
      </c>
      <c r="C33" s="2">
        <f t="shared" si="0"/>
        <v>0.80000000000000071</v>
      </c>
      <c r="F33" s="1"/>
    </row>
    <row r="34" spans="1:6" ht="13.5">
      <c r="A34" s="24">
        <v>1802</v>
      </c>
      <c r="B34" s="26">
        <v>10.199999999999999</v>
      </c>
      <c r="C34" s="2">
        <f t="shared" si="0"/>
        <v>-0.70000000000000107</v>
      </c>
    </row>
    <row r="35" spans="1:6" ht="13.5">
      <c r="A35" s="24">
        <v>1803</v>
      </c>
      <c r="B35" s="26">
        <v>9.1999999999999993</v>
      </c>
      <c r="C35" s="2">
        <f t="shared" si="0"/>
        <v>-1</v>
      </c>
    </row>
    <row r="36" spans="1:6" ht="13.5">
      <c r="A36" s="24">
        <v>1804</v>
      </c>
      <c r="B36" s="26">
        <v>9.6</v>
      </c>
      <c r="C36" s="2">
        <f t="shared" si="0"/>
        <v>0.40000000000000036</v>
      </c>
    </row>
    <row r="37" spans="1:6" ht="13.5">
      <c r="A37" s="24">
        <v>1805</v>
      </c>
      <c r="B37" s="26">
        <v>8.1</v>
      </c>
      <c r="C37" s="2">
        <f t="shared" si="0"/>
        <v>-1.5</v>
      </c>
    </row>
    <row r="38" spans="1:6" ht="13.5">
      <c r="A38" s="24">
        <v>1806</v>
      </c>
      <c r="B38" s="26">
        <v>11</v>
      </c>
      <c r="C38" s="2">
        <f t="shared" si="0"/>
        <v>2.9000000000000004</v>
      </c>
    </row>
    <row r="39" spans="1:6" ht="13.5">
      <c r="A39" s="24">
        <v>1807</v>
      </c>
      <c r="B39" s="26">
        <v>10.8</v>
      </c>
      <c r="C39" s="2">
        <f t="shared" si="0"/>
        <v>-0.19999999999999929</v>
      </c>
    </row>
    <row r="40" spans="1:6" ht="13.5">
      <c r="A40" s="24">
        <v>1808</v>
      </c>
      <c r="B40" s="26">
        <v>9.1999999999999993</v>
      </c>
      <c r="C40" s="2">
        <f t="shared" si="0"/>
        <v>-1.6000000000000014</v>
      </c>
    </row>
    <row r="41" spans="1:6" ht="13.5">
      <c r="A41" s="24">
        <v>1809</v>
      </c>
      <c r="B41" s="26">
        <v>9.9</v>
      </c>
      <c r="C41" s="2">
        <f t="shared" si="0"/>
        <v>0.70000000000000107</v>
      </c>
    </row>
    <row r="42" spans="1:6" ht="13.5">
      <c r="A42" s="24">
        <v>1810</v>
      </c>
      <c r="B42" s="26">
        <v>9.6999999999999993</v>
      </c>
      <c r="C42" s="2">
        <f t="shared" si="0"/>
        <v>-0.20000000000000107</v>
      </c>
    </row>
    <row r="43" spans="1:6" ht="13.5">
      <c r="A43" s="24">
        <v>1811</v>
      </c>
      <c r="B43" s="26">
        <v>11.2</v>
      </c>
      <c r="C43" s="2">
        <f t="shared" si="0"/>
        <v>1.5</v>
      </c>
    </row>
    <row r="44" spans="1:6" ht="13.5">
      <c r="A44" s="24">
        <v>1812</v>
      </c>
      <c r="B44" s="26">
        <v>8.6</v>
      </c>
      <c r="C44" s="2">
        <f t="shared" si="0"/>
        <v>-2.5999999999999996</v>
      </c>
    </row>
    <row r="45" spans="1:6" ht="13.5">
      <c r="A45" s="24">
        <v>1813</v>
      </c>
      <c r="B45" s="26">
        <v>9.5</v>
      </c>
      <c r="C45" s="2">
        <f t="shared" si="0"/>
        <v>0.90000000000000036</v>
      </c>
    </row>
    <row r="46" spans="1:6" ht="13.5">
      <c r="A46" s="24">
        <v>1814</v>
      </c>
      <c r="B46" s="26">
        <v>8.4</v>
      </c>
      <c r="C46" s="2">
        <f t="shared" si="0"/>
        <v>-1.0999999999999996</v>
      </c>
    </row>
    <row r="47" spans="1:6" ht="13.5">
      <c r="A47" s="24">
        <v>1815</v>
      </c>
      <c r="B47" s="26">
        <v>9.5</v>
      </c>
      <c r="C47" s="2">
        <f t="shared" si="0"/>
        <v>1.0999999999999996</v>
      </c>
    </row>
    <row r="48" spans="1:6" ht="13.5">
      <c r="A48" s="24">
        <v>1816</v>
      </c>
      <c r="B48" s="26">
        <v>9</v>
      </c>
      <c r="C48" s="2">
        <f t="shared" si="0"/>
        <v>-0.5</v>
      </c>
    </row>
    <row r="49" spans="1:3" ht="13.5">
      <c r="A49" s="24">
        <v>1817</v>
      </c>
      <c r="B49" s="26">
        <v>9.9</v>
      </c>
      <c r="C49" s="2">
        <f t="shared" si="0"/>
        <v>0.90000000000000036</v>
      </c>
    </row>
    <row r="50" spans="1:3" ht="13.5">
      <c r="A50" s="24">
        <v>1818</v>
      </c>
      <c r="B50" s="26">
        <v>10.1</v>
      </c>
      <c r="C50" s="2">
        <f t="shared" si="0"/>
        <v>0.19999999999999929</v>
      </c>
    </row>
    <row r="51" spans="1:3" ht="13.5">
      <c r="A51" s="24">
        <v>1819</v>
      </c>
      <c r="B51" s="26">
        <v>10.4</v>
      </c>
      <c r="C51" s="2">
        <f t="shared" si="0"/>
        <v>0.30000000000000071</v>
      </c>
    </row>
    <row r="52" spans="1:3" ht="13.5">
      <c r="A52" s="24">
        <v>1820</v>
      </c>
      <c r="B52" s="26">
        <v>9.1999999999999993</v>
      </c>
      <c r="C52" s="2">
        <f t="shared" si="0"/>
        <v>-1.2000000000000011</v>
      </c>
    </row>
    <row r="53" spans="1:3" ht="13.5">
      <c r="A53" s="24">
        <v>1821</v>
      </c>
      <c r="B53" s="26">
        <v>9.9</v>
      </c>
      <c r="C53" s="2">
        <f t="shared" si="0"/>
        <v>0.70000000000000107</v>
      </c>
    </row>
    <row r="54" spans="1:3" ht="13.5">
      <c r="A54" s="24">
        <v>1822</v>
      </c>
      <c r="B54" s="26">
        <v>11</v>
      </c>
      <c r="C54" s="2">
        <f t="shared" si="0"/>
        <v>1.0999999999999996</v>
      </c>
    </row>
    <row r="55" spans="1:3" ht="13.5">
      <c r="A55" s="24">
        <v>1823</v>
      </c>
      <c r="B55" s="26">
        <v>9.6999999999999993</v>
      </c>
      <c r="C55" s="2">
        <f t="shared" si="0"/>
        <v>-1.3000000000000007</v>
      </c>
    </row>
    <row r="56" spans="1:3" ht="13.5">
      <c r="A56" s="24">
        <v>1824</v>
      </c>
      <c r="B56" s="26">
        <v>10.5</v>
      </c>
      <c r="C56" s="2">
        <f t="shared" si="0"/>
        <v>0.80000000000000071</v>
      </c>
    </row>
    <row r="57" spans="1:3" ht="13.5">
      <c r="A57" s="24">
        <v>1825</v>
      </c>
      <c r="B57" s="26">
        <v>10.4</v>
      </c>
      <c r="C57" s="2">
        <f t="shared" si="0"/>
        <v>-9.9999999999999645E-2</v>
      </c>
    </row>
    <row r="58" spans="1:3" ht="13.5">
      <c r="A58" s="24">
        <v>1826</v>
      </c>
      <c r="B58" s="26">
        <v>9.9</v>
      </c>
      <c r="C58" s="2">
        <f t="shared" si="0"/>
        <v>-0.5</v>
      </c>
    </row>
    <row r="59" spans="1:3" ht="13.5">
      <c r="A59" s="24">
        <v>1827</v>
      </c>
      <c r="B59" s="26">
        <v>9.8000000000000007</v>
      </c>
      <c r="C59" s="2">
        <f t="shared" si="0"/>
        <v>-9.9999999999999645E-2</v>
      </c>
    </row>
    <row r="60" spans="1:3" ht="13.5">
      <c r="A60" s="24">
        <v>1828</v>
      </c>
      <c r="B60" s="26">
        <v>10</v>
      </c>
      <c r="C60" s="2">
        <f t="shared" si="0"/>
        <v>0.19999999999999929</v>
      </c>
    </row>
    <row r="61" spans="1:3" ht="13.5">
      <c r="A61" s="24">
        <v>1829</v>
      </c>
      <c r="B61" s="26">
        <v>7.4</v>
      </c>
      <c r="C61" s="2">
        <f t="shared" si="0"/>
        <v>-2.5999999999999996</v>
      </c>
    </row>
    <row r="62" spans="1:3" ht="13.5">
      <c r="A62" s="24">
        <v>1830</v>
      </c>
      <c r="B62" s="26">
        <v>9.3000000000000007</v>
      </c>
      <c r="C62" s="2">
        <f t="shared" si="0"/>
        <v>1.9000000000000004</v>
      </c>
    </row>
    <row r="63" spans="1:3" ht="13.5">
      <c r="A63" s="24">
        <v>1831</v>
      </c>
      <c r="B63" s="26">
        <v>9.6999999999999993</v>
      </c>
      <c r="C63" s="2">
        <f t="shared" si="0"/>
        <v>0.39999999999999858</v>
      </c>
    </row>
    <row r="64" spans="1:3" ht="13.5">
      <c r="A64" s="24">
        <v>1832</v>
      </c>
      <c r="B64" s="26">
        <v>9.5</v>
      </c>
      <c r="C64" s="2">
        <f t="shared" si="0"/>
        <v>-0.19999999999999929</v>
      </c>
    </row>
    <row r="65" spans="1:3" ht="13.5">
      <c r="A65" s="24">
        <v>1833</v>
      </c>
      <c r="B65" s="26">
        <v>9.9</v>
      </c>
      <c r="C65" s="2">
        <f t="shared" si="0"/>
        <v>0.40000000000000036</v>
      </c>
    </row>
    <row r="66" spans="1:3" ht="13.5">
      <c r="A66" s="24">
        <v>1834</v>
      </c>
      <c r="B66" s="26">
        <v>11.4</v>
      </c>
      <c r="C66" s="2">
        <f t="shared" si="0"/>
        <v>1.5</v>
      </c>
    </row>
    <row r="67" spans="1:3" ht="13.5">
      <c r="A67" s="24">
        <v>1835</v>
      </c>
      <c r="B67" s="26">
        <v>9.6999999999999993</v>
      </c>
      <c r="C67" s="2">
        <f t="shared" si="0"/>
        <v>-1.7000000000000011</v>
      </c>
    </row>
    <row r="68" spans="1:3" ht="13.5">
      <c r="A68" s="24">
        <v>1836</v>
      </c>
      <c r="B68" s="26">
        <v>9.6999999999999993</v>
      </c>
      <c r="C68" s="2">
        <f t="shared" ref="C68:C131" si="1">B68-B67</f>
        <v>0</v>
      </c>
    </row>
    <row r="69" spans="1:3" ht="13.5">
      <c r="A69" s="24">
        <v>1837</v>
      </c>
      <c r="B69" s="26">
        <v>8.3000000000000007</v>
      </c>
      <c r="C69" s="2">
        <f t="shared" si="1"/>
        <v>-1.3999999999999986</v>
      </c>
    </row>
    <row r="70" spans="1:3" ht="13.5">
      <c r="A70" s="24">
        <v>1838</v>
      </c>
      <c r="B70" s="26">
        <v>7.2</v>
      </c>
      <c r="C70" s="2">
        <f t="shared" si="1"/>
        <v>-1.1000000000000005</v>
      </c>
    </row>
    <row r="71" spans="1:3" ht="13.5">
      <c r="A71" s="24">
        <v>1839</v>
      </c>
      <c r="B71" s="26">
        <v>9.1</v>
      </c>
      <c r="C71" s="2">
        <f t="shared" si="1"/>
        <v>1.8999999999999995</v>
      </c>
    </row>
    <row r="72" spans="1:3" ht="13.5">
      <c r="A72" s="24">
        <v>1840</v>
      </c>
      <c r="B72" s="26">
        <v>7.6</v>
      </c>
      <c r="C72" s="2">
        <f t="shared" si="1"/>
        <v>-1.5</v>
      </c>
    </row>
    <row r="73" spans="1:3" ht="13.5">
      <c r="A73" s="24">
        <v>1841</v>
      </c>
      <c r="B73" s="26">
        <v>9.5</v>
      </c>
      <c r="C73" s="2">
        <f t="shared" si="1"/>
        <v>1.9000000000000004</v>
      </c>
    </row>
    <row r="74" spans="1:3" ht="13.5">
      <c r="A74" s="24">
        <v>1842</v>
      </c>
      <c r="B74" s="26">
        <v>8.6999999999999993</v>
      </c>
      <c r="C74" s="2">
        <f t="shared" si="1"/>
        <v>-0.80000000000000071</v>
      </c>
    </row>
    <row r="75" spans="1:3" ht="13.5">
      <c r="A75" s="24">
        <v>1843</v>
      </c>
      <c r="B75" s="26">
        <v>9.5</v>
      </c>
      <c r="C75" s="2">
        <f t="shared" si="1"/>
        <v>0.80000000000000071</v>
      </c>
    </row>
    <row r="76" spans="1:3" ht="13.5">
      <c r="A76" s="24">
        <v>1844</v>
      </c>
      <c r="B76" s="26">
        <v>8.3000000000000007</v>
      </c>
      <c r="C76" s="2">
        <f t="shared" si="1"/>
        <v>-1.1999999999999993</v>
      </c>
    </row>
    <row r="77" spans="1:3" ht="13.5">
      <c r="A77" s="24">
        <v>1845</v>
      </c>
      <c r="B77" s="26">
        <v>8.3000000000000007</v>
      </c>
      <c r="C77" s="2">
        <f t="shared" si="1"/>
        <v>0</v>
      </c>
    </row>
    <row r="78" spans="1:3" ht="13.5">
      <c r="A78" s="24">
        <v>1846</v>
      </c>
      <c r="B78" s="26">
        <v>10</v>
      </c>
      <c r="C78" s="2">
        <f t="shared" si="1"/>
        <v>1.6999999999999993</v>
      </c>
    </row>
    <row r="79" spans="1:3" ht="13.5">
      <c r="A79" s="24">
        <v>1847</v>
      </c>
      <c r="B79" s="26">
        <v>8.1999999999999993</v>
      </c>
      <c r="C79" s="2">
        <f t="shared" si="1"/>
        <v>-1.8000000000000007</v>
      </c>
    </row>
    <row r="80" spans="1:3">
      <c r="A80" s="24">
        <v>1848</v>
      </c>
      <c r="B80" s="25">
        <v>9.1</v>
      </c>
      <c r="C80" s="2">
        <f t="shared" si="1"/>
        <v>0.90000000000000036</v>
      </c>
    </row>
    <row r="81" spans="1:3">
      <c r="A81" s="24">
        <v>1849</v>
      </c>
      <c r="B81" s="25">
        <v>8.4</v>
      </c>
      <c r="C81" s="2">
        <f t="shared" si="1"/>
        <v>-0.69999999999999929</v>
      </c>
    </row>
    <row r="82" spans="1:3">
      <c r="A82" s="24">
        <v>1850</v>
      </c>
      <c r="B82" s="25">
        <v>8.6999999999999993</v>
      </c>
      <c r="C82" s="2">
        <f t="shared" si="1"/>
        <v>0.29999999999999893</v>
      </c>
    </row>
    <row r="83" spans="1:3">
      <c r="A83" s="24">
        <v>1851</v>
      </c>
      <c r="B83" s="25">
        <v>8.5</v>
      </c>
      <c r="C83" s="2">
        <f t="shared" si="1"/>
        <v>-0.19999999999999929</v>
      </c>
    </row>
    <row r="84" spans="1:3">
      <c r="A84" s="24">
        <v>1852</v>
      </c>
      <c r="B84" s="25">
        <v>9.9</v>
      </c>
      <c r="C84" s="2">
        <f t="shared" si="1"/>
        <v>1.4000000000000004</v>
      </c>
    </row>
    <row r="85" spans="1:3">
      <c r="A85" s="24">
        <v>1853</v>
      </c>
      <c r="B85" s="25">
        <v>7.8</v>
      </c>
      <c r="C85" s="2">
        <f t="shared" si="1"/>
        <v>-2.1000000000000005</v>
      </c>
    </row>
    <row r="86" spans="1:3">
      <c r="A86" s="24">
        <v>1854</v>
      </c>
      <c r="B86" s="25">
        <v>8.9</v>
      </c>
      <c r="C86" s="2">
        <f t="shared" si="1"/>
        <v>1.1000000000000005</v>
      </c>
    </row>
    <row r="87" spans="1:3">
      <c r="A87" s="24">
        <v>1855</v>
      </c>
      <c r="B87" s="25">
        <v>7.6</v>
      </c>
      <c r="C87" s="2">
        <f t="shared" si="1"/>
        <v>-1.3000000000000007</v>
      </c>
    </row>
    <row r="88" spans="1:3">
      <c r="A88" s="24">
        <v>1856</v>
      </c>
      <c r="B88" s="25">
        <v>8.9</v>
      </c>
      <c r="C88" s="2">
        <f t="shared" si="1"/>
        <v>1.3000000000000007</v>
      </c>
    </row>
    <row r="89" spans="1:3">
      <c r="A89" s="24">
        <v>1857</v>
      </c>
      <c r="B89" s="25">
        <v>9.1</v>
      </c>
      <c r="C89" s="2">
        <f t="shared" si="1"/>
        <v>0.19999999999999929</v>
      </c>
    </row>
    <row r="90" spans="1:3">
      <c r="A90" s="24">
        <v>1858</v>
      </c>
      <c r="B90" s="25">
        <v>7.9</v>
      </c>
      <c r="C90" s="2">
        <f t="shared" si="1"/>
        <v>-1.1999999999999993</v>
      </c>
    </row>
    <row r="91" spans="1:3">
      <c r="A91" s="24">
        <v>1859</v>
      </c>
      <c r="B91" s="25">
        <v>10</v>
      </c>
      <c r="C91" s="2">
        <f t="shared" si="1"/>
        <v>2.0999999999999996</v>
      </c>
    </row>
    <row r="92" spans="1:3">
      <c r="A92" s="24">
        <v>1860</v>
      </c>
      <c r="B92" s="25">
        <v>8.4</v>
      </c>
      <c r="C92" s="2">
        <f t="shared" si="1"/>
        <v>-1.5999999999999996</v>
      </c>
    </row>
    <row r="93" spans="1:3">
      <c r="A93" s="24">
        <v>1861</v>
      </c>
      <c r="B93" s="25">
        <v>9.1999999999999993</v>
      </c>
      <c r="C93" s="2">
        <f t="shared" si="1"/>
        <v>0.79999999999999893</v>
      </c>
    </row>
    <row r="94" spans="1:3">
      <c r="A94" s="24">
        <v>1862</v>
      </c>
      <c r="B94" s="25">
        <v>9.8000000000000007</v>
      </c>
      <c r="C94" s="2">
        <f t="shared" si="1"/>
        <v>0.60000000000000142</v>
      </c>
    </row>
    <row r="95" spans="1:3">
      <c r="A95" s="24">
        <v>1863</v>
      </c>
      <c r="B95" s="25">
        <v>10.4</v>
      </c>
      <c r="C95" s="2">
        <f t="shared" si="1"/>
        <v>0.59999999999999964</v>
      </c>
    </row>
    <row r="96" spans="1:3">
      <c r="A96" s="24">
        <v>1864</v>
      </c>
      <c r="B96" s="25">
        <v>7.4</v>
      </c>
      <c r="C96" s="2">
        <f t="shared" si="1"/>
        <v>-3</v>
      </c>
    </row>
    <row r="97" spans="1:3">
      <c r="A97" s="24">
        <v>1865</v>
      </c>
      <c r="B97" s="25">
        <v>9.1</v>
      </c>
      <c r="C97" s="2">
        <f t="shared" si="1"/>
        <v>1.6999999999999993</v>
      </c>
    </row>
    <row r="98" spans="1:3">
      <c r="A98" s="24">
        <v>1866</v>
      </c>
      <c r="B98" s="25">
        <v>10</v>
      </c>
      <c r="C98" s="2">
        <f t="shared" si="1"/>
        <v>0.90000000000000036</v>
      </c>
    </row>
    <row r="99" spans="1:3">
      <c r="A99" s="24">
        <v>1867</v>
      </c>
      <c r="B99" s="25">
        <v>9.1</v>
      </c>
      <c r="C99" s="2">
        <f t="shared" si="1"/>
        <v>-0.90000000000000036</v>
      </c>
    </row>
    <row r="100" spans="1:3">
      <c r="A100" s="24">
        <v>1868</v>
      </c>
      <c r="B100" s="25">
        <v>11.2</v>
      </c>
      <c r="C100" s="2">
        <f t="shared" si="1"/>
        <v>2.0999999999999996</v>
      </c>
    </row>
    <row r="101" spans="1:3">
      <c r="A101" s="24">
        <v>1869</v>
      </c>
      <c r="B101" s="25">
        <v>9.4</v>
      </c>
      <c r="C101" s="2">
        <f t="shared" si="1"/>
        <v>-1.7999999999999989</v>
      </c>
    </row>
    <row r="102" spans="1:3">
      <c r="A102" s="24">
        <v>1870</v>
      </c>
      <c r="B102" s="25">
        <v>8.1</v>
      </c>
      <c r="C102" s="2">
        <f t="shared" si="1"/>
        <v>-1.3000000000000007</v>
      </c>
    </row>
    <row r="103" spans="1:3">
      <c r="A103" s="24">
        <v>1871</v>
      </c>
      <c r="B103" s="25">
        <v>7.2</v>
      </c>
      <c r="C103" s="2">
        <f t="shared" si="1"/>
        <v>-0.89999999999999947</v>
      </c>
    </row>
    <row r="104" spans="1:3">
      <c r="A104" s="24">
        <v>1872</v>
      </c>
      <c r="B104" s="25">
        <v>10.3</v>
      </c>
      <c r="C104" s="2">
        <f t="shared" si="1"/>
        <v>3.1000000000000005</v>
      </c>
    </row>
    <row r="105" spans="1:3">
      <c r="A105" s="24">
        <v>1873</v>
      </c>
      <c r="B105" s="25">
        <v>9.8000000000000007</v>
      </c>
      <c r="C105" s="2">
        <f t="shared" si="1"/>
        <v>-0.5</v>
      </c>
    </row>
    <row r="106" spans="1:3">
      <c r="A106" s="24">
        <v>1874</v>
      </c>
      <c r="B106" s="25">
        <v>9.1999999999999993</v>
      </c>
      <c r="C106" s="2">
        <f t="shared" si="1"/>
        <v>-0.60000000000000142</v>
      </c>
    </row>
    <row r="107" spans="1:3">
      <c r="A107" s="24">
        <v>1875</v>
      </c>
      <c r="B107" s="25">
        <v>8.4</v>
      </c>
      <c r="C107" s="2">
        <f t="shared" si="1"/>
        <v>-0.79999999999999893</v>
      </c>
    </row>
    <row r="108" spans="1:3">
      <c r="A108" s="24">
        <v>1876</v>
      </c>
      <c r="B108" s="25">
        <v>9.1</v>
      </c>
      <c r="C108" s="2">
        <f t="shared" si="1"/>
        <v>0.69999999999999929</v>
      </c>
    </row>
    <row r="109" spans="1:3">
      <c r="A109" s="24">
        <v>1877</v>
      </c>
      <c r="B109" s="25">
        <v>9.4</v>
      </c>
      <c r="C109" s="2">
        <f t="shared" si="1"/>
        <v>0.30000000000000071</v>
      </c>
    </row>
    <row r="110" spans="1:3">
      <c r="A110" s="24">
        <v>1878</v>
      </c>
      <c r="B110" s="25">
        <v>9.6999999999999993</v>
      </c>
      <c r="C110" s="2">
        <f t="shared" si="1"/>
        <v>0.29999999999999893</v>
      </c>
    </row>
    <row r="111" spans="1:3">
      <c r="A111" s="24">
        <v>1879</v>
      </c>
      <c r="B111" s="25">
        <v>7.9</v>
      </c>
      <c r="C111" s="2">
        <f t="shared" si="1"/>
        <v>-1.7999999999999989</v>
      </c>
    </row>
    <row r="112" spans="1:3">
      <c r="A112" s="24">
        <v>1880</v>
      </c>
      <c r="B112" s="25">
        <v>9.4</v>
      </c>
      <c r="C112" s="2">
        <f t="shared" si="1"/>
        <v>1.5</v>
      </c>
    </row>
    <row r="113" spans="1:3">
      <c r="A113" s="24">
        <v>1881</v>
      </c>
      <c r="B113" s="25">
        <v>8.1999999999999993</v>
      </c>
      <c r="C113" s="2">
        <f t="shared" si="1"/>
        <v>-1.2000000000000011</v>
      </c>
    </row>
    <row r="114" spans="1:3">
      <c r="A114" s="24">
        <v>1882</v>
      </c>
      <c r="B114" s="25">
        <v>9.6</v>
      </c>
      <c r="C114" s="2">
        <f t="shared" si="1"/>
        <v>1.4000000000000004</v>
      </c>
    </row>
    <row r="115" spans="1:3">
      <c r="A115" s="24">
        <v>1883</v>
      </c>
      <c r="B115" s="25">
        <v>9</v>
      </c>
      <c r="C115" s="2">
        <f t="shared" si="1"/>
        <v>-0.59999999999999964</v>
      </c>
    </row>
    <row r="116" spans="1:3">
      <c r="A116" s="24">
        <v>1884</v>
      </c>
      <c r="B116" s="25">
        <v>9.5</v>
      </c>
      <c r="C116" s="2">
        <f t="shared" si="1"/>
        <v>0.5</v>
      </c>
    </row>
    <row r="117" spans="1:3">
      <c r="A117" s="24">
        <v>1885</v>
      </c>
      <c r="B117" s="25">
        <v>9.4</v>
      </c>
      <c r="C117" s="2">
        <f t="shared" si="1"/>
        <v>-9.9999999999999645E-2</v>
      </c>
    </row>
    <row r="118" spans="1:3">
      <c r="A118" s="24">
        <v>1886</v>
      </c>
      <c r="B118" s="25">
        <v>9.5</v>
      </c>
      <c r="C118" s="2">
        <f t="shared" si="1"/>
        <v>9.9999999999999645E-2</v>
      </c>
    </row>
    <row r="119" spans="1:3">
      <c r="A119" s="24">
        <v>1887</v>
      </c>
      <c r="B119" s="25">
        <v>8.4</v>
      </c>
      <c r="C119" s="2">
        <f t="shared" si="1"/>
        <v>-1.0999999999999996</v>
      </c>
    </row>
    <row r="120" spans="1:3">
      <c r="A120" s="24">
        <v>1888</v>
      </c>
      <c r="B120" s="25">
        <v>8.4</v>
      </c>
      <c r="C120" s="2">
        <f t="shared" si="1"/>
        <v>0</v>
      </c>
    </row>
    <row r="121" spans="1:3">
      <c r="A121" s="24">
        <v>1889</v>
      </c>
      <c r="B121" s="25">
        <v>8.8000000000000007</v>
      </c>
      <c r="C121" s="2">
        <f t="shared" si="1"/>
        <v>0.40000000000000036</v>
      </c>
    </row>
    <row r="122" spans="1:3">
      <c r="A122" s="24">
        <v>1890</v>
      </c>
      <c r="B122" s="25">
        <v>8.9</v>
      </c>
      <c r="C122" s="2">
        <f t="shared" si="1"/>
        <v>9.9999999999999645E-2</v>
      </c>
    </row>
    <row r="123" spans="1:3">
      <c r="A123" s="24">
        <v>1891</v>
      </c>
      <c r="B123" s="25">
        <v>8.6</v>
      </c>
      <c r="C123" s="2">
        <f t="shared" si="1"/>
        <v>-0.30000000000000071</v>
      </c>
    </row>
    <row r="124" spans="1:3">
      <c r="A124" s="24">
        <v>1892</v>
      </c>
      <c r="B124" s="25">
        <v>8.9</v>
      </c>
      <c r="C124" s="2">
        <f t="shared" si="1"/>
        <v>0.30000000000000071</v>
      </c>
    </row>
    <row r="125" spans="1:3">
      <c r="A125" s="24">
        <v>1893</v>
      </c>
      <c r="B125" s="25">
        <v>8.9</v>
      </c>
      <c r="C125" s="2">
        <f t="shared" si="1"/>
        <v>0</v>
      </c>
    </row>
    <row r="126" spans="1:3">
      <c r="A126" s="24">
        <v>1894</v>
      </c>
      <c r="B126" s="25">
        <v>9.3000000000000007</v>
      </c>
      <c r="C126" s="2">
        <f t="shared" si="1"/>
        <v>0.40000000000000036</v>
      </c>
    </row>
    <row r="127" spans="1:3">
      <c r="A127" s="24">
        <v>1895</v>
      </c>
      <c r="B127" s="25">
        <v>8.4</v>
      </c>
      <c r="C127" s="2">
        <f t="shared" si="1"/>
        <v>-0.90000000000000036</v>
      </c>
    </row>
    <row r="128" spans="1:3">
      <c r="A128" s="24">
        <v>1896</v>
      </c>
      <c r="B128" s="25">
        <v>8.6</v>
      </c>
      <c r="C128" s="2">
        <f t="shared" si="1"/>
        <v>0.19999999999999929</v>
      </c>
    </row>
    <row r="129" spans="1:3">
      <c r="A129" s="24">
        <v>1897</v>
      </c>
      <c r="B129" s="25">
        <v>9.1</v>
      </c>
      <c r="C129" s="2">
        <f t="shared" si="1"/>
        <v>0.5</v>
      </c>
    </row>
    <row r="130" spans="1:3">
      <c r="A130" s="24">
        <v>1898</v>
      </c>
      <c r="B130" s="25">
        <v>10.1</v>
      </c>
      <c r="C130" s="2">
        <f t="shared" si="1"/>
        <v>1</v>
      </c>
    </row>
    <row r="131" spans="1:3">
      <c r="A131" s="24">
        <v>1899</v>
      </c>
      <c r="B131" s="25">
        <v>8.9</v>
      </c>
      <c r="C131" s="2">
        <f t="shared" si="1"/>
        <v>-1.1999999999999993</v>
      </c>
    </row>
    <row r="132" spans="1:3">
      <c r="A132" s="24">
        <v>1900</v>
      </c>
      <c r="B132" s="25">
        <v>9.5</v>
      </c>
      <c r="C132" s="2">
        <f t="shared" ref="C132:C195" si="2">B132-B131</f>
        <v>0.59999999999999964</v>
      </c>
    </row>
    <row r="133" spans="1:3">
      <c r="A133" s="24">
        <v>1901</v>
      </c>
      <c r="B133" s="25">
        <v>8.6999999999999993</v>
      </c>
      <c r="C133" s="2">
        <f t="shared" si="2"/>
        <v>-0.80000000000000071</v>
      </c>
    </row>
    <row r="134" spans="1:3">
      <c r="A134" s="24">
        <v>1902</v>
      </c>
      <c r="B134" s="25">
        <v>8.1999999999999993</v>
      </c>
      <c r="C134" s="2">
        <f t="shared" si="2"/>
        <v>-0.5</v>
      </c>
    </row>
    <row r="135" spans="1:3">
      <c r="A135" s="24">
        <v>1903</v>
      </c>
      <c r="B135" s="25">
        <v>9.6</v>
      </c>
      <c r="C135" s="2">
        <f t="shared" si="2"/>
        <v>1.4000000000000004</v>
      </c>
    </row>
    <row r="136" spans="1:3">
      <c r="A136" s="24">
        <v>1904</v>
      </c>
      <c r="B136" s="25">
        <v>9.8000000000000007</v>
      </c>
      <c r="C136" s="2">
        <f t="shared" si="2"/>
        <v>0.20000000000000107</v>
      </c>
    </row>
    <row r="137" spans="1:3">
      <c r="A137" s="24">
        <v>1905</v>
      </c>
      <c r="B137" s="25">
        <v>9.3000000000000007</v>
      </c>
      <c r="C137" s="2">
        <f t="shared" si="2"/>
        <v>-0.5</v>
      </c>
    </row>
    <row r="138" spans="1:3">
      <c r="A138" s="24">
        <v>1906</v>
      </c>
      <c r="B138" s="25">
        <v>9.5</v>
      </c>
      <c r="C138" s="2">
        <f t="shared" si="2"/>
        <v>0.19999999999999929</v>
      </c>
    </row>
    <row r="139" spans="1:3">
      <c r="A139" s="24">
        <v>1907</v>
      </c>
      <c r="B139" s="25">
        <v>9.1999999999999993</v>
      </c>
      <c r="C139" s="2">
        <f t="shared" si="2"/>
        <v>-0.30000000000000071</v>
      </c>
    </row>
    <row r="140" spans="1:3">
      <c r="A140" s="24">
        <v>1908</v>
      </c>
      <c r="B140" s="25">
        <v>8.6999999999999993</v>
      </c>
      <c r="C140" s="2">
        <f t="shared" si="2"/>
        <v>-0.5</v>
      </c>
    </row>
    <row r="141" spans="1:3">
      <c r="A141" s="24">
        <v>1909</v>
      </c>
      <c r="B141" s="25">
        <v>8.6999999999999993</v>
      </c>
      <c r="C141" s="2">
        <f t="shared" si="2"/>
        <v>0</v>
      </c>
    </row>
    <row r="142" spans="1:3">
      <c r="A142" s="24">
        <v>1910</v>
      </c>
      <c r="B142" s="25">
        <v>9.5</v>
      </c>
      <c r="C142" s="2">
        <f t="shared" si="2"/>
        <v>0.80000000000000071</v>
      </c>
    </row>
    <row r="143" spans="1:3">
      <c r="A143" s="24">
        <v>1911</v>
      </c>
      <c r="B143" s="25">
        <v>10.3</v>
      </c>
      <c r="C143" s="2">
        <f t="shared" si="2"/>
        <v>0.80000000000000071</v>
      </c>
    </row>
    <row r="144" spans="1:3">
      <c r="A144" s="24">
        <v>1912</v>
      </c>
      <c r="B144" s="25">
        <v>8.6</v>
      </c>
      <c r="C144" s="2">
        <f t="shared" si="2"/>
        <v>-1.7000000000000011</v>
      </c>
    </row>
    <row r="145" spans="1:3">
      <c r="A145" s="24">
        <v>1913</v>
      </c>
      <c r="B145" s="25">
        <v>9.4</v>
      </c>
      <c r="C145" s="2">
        <f t="shared" si="2"/>
        <v>0.80000000000000071</v>
      </c>
    </row>
    <row r="146" spans="1:3">
      <c r="A146" s="24">
        <v>1914</v>
      </c>
      <c r="B146" s="25">
        <v>9.3000000000000007</v>
      </c>
      <c r="C146" s="2">
        <f t="shared" si="2"/>
        <v>-9.9999999999999645E-2</v>
      </c>
    </row>
    <row r="147" spans="1:3">
      <c r="A147" s="24">
        <v>1915</v>
      </c>
      <c r="B147" s="25">
        <v>9.1999999999999993</v>
      </c>
      <c r="C147" s="2">
        <f t="shared" si="2"/>
        <v>-0.10000000000000142</v>
      </c>
    </row>
    <row r="148" spans="1:3">
      <c r="A148" s="24">
        <v>1916</v>
      </c>
      <c r="B148" s="25">
        <v>10.1</v>
      </c>
      <c r="C148" s="2">
        <f t="shared" si="2"/>
        <v>0.90000000000000036</v>
      </c>
    </row>
    <row r="149" spans="1:3">
      <c r="A149" s="24">
        <v>1917</v>
      </c>
      <c r="B149" s="25">
        <v>8.8000000000000007</v>
      </c>
      <c r="C149" s="2">
        <f t="shared" si="2"/>
        <v>-1.2999999999999989</v>
      </c>
    </row>
    <row r="150" spans="1:3">
      <c r="A150" s="24">
        <v>1918</v>
      </c>
      <c r="B150" s="25">
        <v>10</v>
      </c>
      <c r="C150" s="2">
        <f t="shared" si="2"/>
        <v>1.1999999999999993</v>
      </c>
    </row>
    <row r="151" spans="1:3">
      <c r="A151" s="24">
        <v>1919</v>
      </c>
      <c r="B151" s="25">
        <v>8.6</v>
      </c>
      <c r="C151" s="2">
        <f t="shared" si="2"/>
        <v>-1.4000000000000004</v>
      </c>
    </row>
    <row r="152" spans="1:3">
      <c r="A152" s="24">
        <v>1920</v>
      </c>
      <c r="B152" s="25">
        <v>9.6999999999999993</v>
      </c>
      <c r="C152" s="2">
        <f t="shared" si="2"/>
        <v>1.0999999999999996</v>
      </c>
    </row>
    <row r="153" spans="1:3">
      <c r="A153" s="24">
        <v>1921</v>
      </c>
      <c r="B153" s="25">
        <v>10.1</v>
      </c>
      <c r="C153" s="2">
        <f t="shared" si="2"/>
        <v>0.40000000000000036</v>
      </c>
    </row>
    <row r="154" spans="1:3">
      <c r="A154" s="24">
        <v>1922</v>
      </c>
      <c r="B154" s="25">
        <v>8.3000000000000007</v>
      </c>
      <c r="C154" s="2">
        <f t="shared" si="2"/>
        <v>-1.7999999999999989</v>
      </c>
    </row>
    <row r="155" spans="1:3">
      <c r="A155" s="24">
        <v>1923</v>
      </c>
      <c r="B155" s="25">
        <v>9.3000000000000007</v>
      </c>
      <c r="C155" s="2">
        <f t="shared" si="2"/>
        <v>1</v>
      </c>
    </row>
    <row r="156" spans="1:3">
      <c r="A156" s="24">
        <v>1924</v>
      </c>
      <c r="B156" s="25">
        <v>8.6</v>
      </c>
      <c r="C156" s="2">
        <f t="shared" si="2"/>
        <v>-0.70000000000000107</v>
      </c>
    </row>
    <row r="157" spans="1:3">
      <c r="A157" s="24">
        <v>1925</v>
      </c>
      <c r="B157" s="25">
        <v>9.5</v>
      </c>
      <c r="C157" s="2">
        <f t="shared" si="2"/>
        <v>0.90000000000000036</v>
      </c>
    </row>
    <row r="158" spans="1:3">
      <c r="A158" s="24">
        <v>1926</v>
      </c>
      <c r="B158" s="25">
        <v>9.9</v>
      </c>
      <c r="C158" s="2">
        <f t="shared" si="2"/>
        <v>0.40000000000000036</v>
      </c>
    </row>
    <row r="159" spans="1:3">
      <c r="A159" s="24">
        <v>1927</v>
      </c>
      <c r="B159" s="25">
        <v>9.4</v>
      </c>
      <c r="C159" s="2">
        <f t="shared" si="2"/>
        <v>-0.5</v>
      </c>
    </row>
    <row r="160" spans="1:3">
      <c r="A160" s="24">
        <v>1928</v>
      </c>
      <c r="B160" s="25">
        <v>9.6999999999999993</v>
      </c>
      <c r="C160" s="2">
        <f t="shared" si="2"/>
        <v>0.29999999999999893</v>
      </c>
    </row>
    <row r="161" spans="1:3">
      <c r="A161" s="24">
        <v>1929</v>
      </c>
      <c r="B161" s="25">
        <v>8.4</v>
      </c>
      <c r="C161" s="2">
        <f t="shared" si="2"/>
        <v>-1.2999999999999989</v>
      </c>
    </row>
    <row r="162" spans="1:3">
      <c r="A162" s="24">
        <v>1930</v>
      </c>
      <c r="B162" s="25">
        <v>10.1</v>
      </c>
      <c r="C162" s="2">
        <f t="shared" si="2"/>
        <v>1.6999999999999993</v>
      </c>
    </row>
    <row r="163" spans="1:3">
      <c r="A163" s="24">
        <v>1931</v>
      </c>
      <c r="B163" s="25">
        <v>8.8000000000000007</v>
      </c>
      <c r="C163" s="2">
        <f t="shared" si="2"/>
        <v>-1.2999999999999989</v>
      </c>
    </row>
    <row r="164" spans="1:3">
      <c r="A164" s="24">
        <v>1932</v>
      </c>
      <c r="B164" s="25">
        <v>9.6</v>
      </c>
      <c r="C164" s="2">
        <f t="shared" si="2"/>
        <v>0.79999999999999893</v>
      </c>
    </row>
    <row r="165" spans="1:3">
      <c r="A165" s="24">
        <v>1933</v>
      </c>
      <c r="B165" s="25">
        <v>8.9</v>
      </c>
      <c r="C165" s="2">
        <f t="shared" si="2"/>
        <v>-0.69999999999999929</v>
      </c>
    </row>
    <row r="166" spans="1:3">
      <c r="A166" s="24">
        <v>1934</v>
      </c>
      <c r="B166" s="25">
        <v>11.3</v>
      </c>
      <c r="C166" s="2">
        <f t="shared" si="2"/>
        <v>2.4000000000000004</v>
      </c>
    </row>
    <row r="167" spans="1:3">
      <c r="A167" s="24">
        <v>1935</v>
      </c>
      <c r="B167" s="25">
        <v>10</v>
      </c>
      <c r="C167" s="2">
        <f t="shared" si="2"/>
        <v>-1.3000000000000007</v>
      </c>
    </row>
    <row r="168" spans="1:3">
      <c r="A168" s="24">
        <v>1936</v>
      </c>
      <c r="B168" s="25">
        <v>9.8000000000000007</v>
      </c>
      <c r="C168" s="2">
        <f t="shared" si="2"/>
        <v>-0.19999999999999929</v>
      </c>
    </row>
    <row r="169" spans="1:3">
      <c r="A169" s="24">
        <v>1937</v>
      </c>
      <c r="B169" s="25">
        <v>10.199999999999999</v>
      </c>
      <c r="C169" s="2">
        <f t="shared" si="2"/>
        <v>0.39999999999999858</v>
      </c>
    </row>
    <row r="170" spans="1:3">
      <c r="A170" s="24">
        <v>1938</v>
      </c>
      <c r="B170" s="25">
        <v>10.1</v>
      </c>
      <c r="C170" s="2">
        <f t="shared" si="2"/>
        <v>-9.9999999999999645E-2</v>
      </c>
    </row>
    <row r="171" spans="1:3">
      <c r="A171" s="24">
        <v>1939</v>
      </c>
      <c r="B171" s="25">
        <v>9.6999999999999993</v>
      </c>
      <c r="C171" s="2">
        <f t="shared" si="2"/>
        <v>-0.40000000000000036</v>
      </c>
    </row>
    <row r="172" spans="1:3">
      <c r="A172" s="24">
        <v>1940</v>
      </c>
      <c r="B172" s="25">
        <v>7.5</v>
      </c>
      <c r="C172" s="2">
        <f t="shared" si="2"/>
        <v>-2.1999999999999993</v>
      </c>
    </row>
    <row r="173" spans="1:3">
      <c r="A173" s="24">
        <v>1941</v>
      </c>
      <c r="B173" s="25">
        <v>8.1999999999999993</v>
      </c>
      <c r="C173" s="2">
        <f t="shared" si="2"/>
        <v>0.69999999999999929</v>
      </c>
    </row>
    <row r="174" spans="1:3">
      <c r="A174" s="24">
        <v>1942</v>
      </c>
      <c r="B174" s="25">
        <v>8.6</v>
      </c>
      <c r="C174" s="2">
        <f t="shared" si="2"/>
        <v>0.40000000000000036</v>
      </c>
    </row>
    <row r="175" spans="1:3">
      <c r="A175" s="24">
        <v>1943</v>
      </c>
      <c r="B175" s="25">
        <v>10.199999999999999</v>
      </c>
      <c r="C175" s="2">
        <f t="shared" si="2"/>
        <v>1.5999999999999996</v>
      </c>
    </row>
    <row r="176" spans="1:3">
      <c r="A176" s="24">
        <v>1944</v>
      </c>
      <c r="B176" s="25">
        <v>9.6</v>
      </c>
      <c r="C176" s="2">
        <f t="shared" si="2"/>
        <v>-0.59999999999999964</v>
      </c>
    </row>
    <row r="177" spans="1:22">
      <c r="A177" s="24">
        <v>1945</v>
      </c>
      <c r="B177" s="25">
        <v>10.3</v>
      </c>
      <c r="C177" s="2">
        <f t="shared" si="2"/>
        <v>0.70000000000000107</v>
      </c>
    </row>
    <row r="178" spans="1:22">
      <c r="A178" s="24">
        <v>1946</v>
      </c>
      <c r="B178" s="25">
        <v>9.8000000000000007</v>
      </c>
      <c r="C178" s="2">
        <f t="shared" si="2"/>
        <v>-0.5</v>
      </c>
    </row>
    <row r="179" spans="1:22">
      <c r="A179" s="24">
        <v>1947</v>
      </c>
      <c r="B179" s="25">
        <v>9.8000000000000007</v>
      </c>
      <c r="C179" s="2">
        <f t="shared" si="2"/>
        <v>0</v>
      </c>
    </row>
    <row r="180" spans="1:22">
      <c r="A180" s="24">
        <v>1948</v>
      </c>
      <c r="B180" s="25">
        <v>10.4</v>
      </c>
      <c r="C180" s="2">
        <f t="shared" si="2"/>
        <v>0.59999999999999964</v>
      </c>
    </row>
    <row r="181" spans="1:22">
      <c r="A181" s="24">
        <v>1949</v>
      </c>
      <c r="B181" s="25">
        <v>10.4</v>
      </c>
      <c r="C181" s="2">
        <f t="shared" si="2"/>
        <v>0</v>
      </c>
    </row>
    <row r="182" spans="1:22">
      <c r="A182" s="24">
        <v>1950</v>
      </c>
      <c r="B182" s="25">
        <v>10.199999999999999</v>
      </c>
      <c r="C182" s="2">
        <f t="shared" si="2"/>
        <v>-0.20000000000000107</v>
      </c>
    </row>
    <row r="183" spans="1:22">
      <c r="A183" s="24">
        <v>1951</v>
      </c>
      <c r="B183" s="25">
        <v>10.4</v>
      </c>
      <c r="C183" s="2">
        <f t="shared" si="2"/>
        <v>0.20000000000000107</v>
      </c>
    </row>
    <row r="184" spans="1:22">
      <c r="A184" s="24">
        <v>1952</v>
      </c>
      <c r="B184" s="25">
        <v>9.6999999999999993</v>
      </c>
      <c r="C184" s="2">
        <f t="shared" si="2"/>
        <v>-0.70000000000000107</v>
      </c>
    </row>
    <row r="185" spans="1:22">
      <c r="A185" s="24">
        <v>1953</v>
      </c>
      <c r="B185" s="25">
        <v>10.5</v>
      </c>
      <c r="C185" s="2">
        <f t="shared" si="2"/>
        <v>0.80000000000000071</v>
      </c>
    </row>
    <row r="186" spans="1:22">
      <c r="A186" s="24">
        <v>1954</v>
      </c>
      <c r="B186" s="25">
        <v>9.1</v>
      </c>
      <c r="C186" s="2">
        <f t="shared" si="2"/>
        <v>-1.4000000000000004</v>
      </c>
      <c r="H186" s="18"/>
      <c r="I186" s="18"/>
      <c r="J186" s="18"/>
      <c r="K186" s="18"/>
      <c r="L186" s="18"/>
      <c r="M186" s="18"/>
      <c r="N186" s="18"/>
      <c r="O186" s="18"/>
      <c r="P186" s="18"/>
      <c r="Q186" s="18"/>
      <c r="R186" s="18"/>
      <c r="S186" s="18"/>
      <c r="T186" s="18"/>
      <c r="U186" s="18"/>
      <c r="V186" s="18"/>
    </row>
    <row r="187" spans="1:22">
      <c r="A187" s="24">
        <v>1955</v>
      </c>
      <c r="B187" s="25">
        <v>8.9</v>
      </c>
      <c r="C187" s="2">
        <f t="shared" si="2"/>
        <v>-0.19999999999999929</v>
      </c>
      <c r="H187" s="18"/>
      <c r="I187" s="17"/>
      <c r="J187" s="18"/>
      <c r="K187" s="18"/>
      <c r="L187" s="18"/>
      <c r="M187" s="18"/>
      <c r="N187" s="18"/>
      <c r="O187" s="18"/>
      <c r="P187" s="18"/>
      <c r="Q187" s="18"/>
      <c r="R187" s="18"/>
      <c r="S187" s="18"/>
      <c r="T187" s="18"/>
      <c r="U187" s="18"/>
      <c r="V187" s="18"/>
    </row>
    <row r="188" spans="1:22">
      <c r="A188" s="24">
        <v>1956</v>
      </c>
      <c r="B188" s="25">
        <v>8.3000000000000007</v>
      </c>
      <c r="C188" s="2">
        <f t="shared" si="2"/>
        <v>-0.59999999999999964</v>
      </c>
      <c r="H188" s="18"/>
      <c r="I188" s="17"/>
      <c r="J188" s="18"/>
      <c r="K188" s="18"/>
      <c r="L188" s="18"/>
      <c r="M188" s="18"/>
      <c r="N188" s="18"/>
      <c r="O188" s="18"/>
      <c r="P188" s="18"/>
      <c r="Q188" s="18"/>
      <c r="R188" s="18"/>
      <c r="S188" s="18"/>
      <c r="T188" s="18"/>
      <c r="U188" s="18"/>
      <c r="V188" s="18"/>
    </row>
    <row r="189" spans="1:22">
      <c r="A189" s="24">
        <v>1957</v>
      </c>
      <c r="B189" s="25">
        <v>10.1</v>
      </c>
      <c r="C189" s="2">
        <f t="shared" si="2"/>
        <v>1.7999999999999989</v>
      </c>
      <c r="H189" s="18"/>
      <c r="I189" s="17"/>
      <c r="J189" s="18"/>
      <c r="K189" s="18"/>
      <c r="L189" s="18"/>
      <c r="M189" s="18"/>
      <c r="N189" s="18"/>
      <c r="O189" s="18"/>
      <c r="P189" s="18"/>
      <c r="Q189" s="18"/>
      <c r="R189" s="18"/>
      <c r="S189" s="18"/>
      <c r="T189" s="18"/>
      <c r="U189" s="18"/>
      <c r="V189" s="18"/>
    </row>
    <row r="190" spans="1:22">
      <c r="A190" s="24">
        <v>1958</v>
      </c>
      <c r="B190" s="25">
        <v>9.6999999999999993</v>
      </c>
      <c r="C190" s="2">
        <f t="shared" si="2"/>
        <v>-0.40000000000000036</v>
      </c>
      <c r="H190" s="18"/>
      <c r="I190" s="17"/>
      <c r="J190" s="18"/>
      <c r="K190" s="18"/>
      <c r="L190" s="18"/>
      <c r="M190" s="18"/>
      <c r="N190" s="18"/>
      <c r="O190" s="18"/>
      <c r="P190" s="18"/>
      <c r="Q190" s="18"/>
      <c r="R190" s="18"/>
      <c r="S190" s="18"/>
      <c r="T190" s="18"/>
      <c r="U190" s="18"/>
      <c r="V190" s="18"/>
    </row>
    <row r="191" spans="1:22">
      <c r="A191" s="24">
        <v>1959</v>
      </c>
      <c r="B191" s="25">
        <v>10.199999999999999</v>
      </c>
      <c r="C191" s="2">
        <f t="shared" si="2"/>
        <v>0.5</v>
      </c>
      <c r="H191" s="18"/>
      <c r="I191" s="17"/>
      <c r="J191" s="18"/>
      <c r="K191" s="18"/>
      <c r="L191" s="18"/>
      <c r="M191" s="18"/>
      <c r="N191" s="18"/>
      <c r="O191" s="18"/>
      <c r="P191" s="18"/>
      <c r="Q191" s="18"/>
      <c r="R191" s="18"/>
      <c r="S191" s="18"/>
      <c r="T191" s="18"/>
      <c r="U191" s="18"/>
      <c r="V191" s="18"/>
    </row>
    <row r="192" spans="1:22">
      <c r="A192" s="24">
        <v>1960</v>
      </c>
      <c r="B192" s="25">
        <v>9.8000000000000007</v>
      </c>
      <c r="C192" s="2">
        <f t="shared" si="2"/>
        <v>-0.39999999999999858</v>
      </c>
      <c r="H192" s="18"/>
      <c r="I192" s="17"/>
      <c r="J192" s="18"/>
      <c r="K192" s="18"/>
      <c r="L192" s="18"/>
      <c r="M192" s="18"/>
      <c r="N192" s="18"/>
      <c r="O192" s="18"/>
      <c r="P192" s="18"/>
      <c r="Q192" s="18"/>
      <c r="R192" s="18"/>
      <c r="S192" s="18"/>
      <c r="T192" s="18"/>
      <c r="U192" s="18"/>
      <c r="V192" s="18"/>
    </row>
    <row r="193" spans="1:22">
      <c r="A193" s="24">
        <v>1961</v>
      </c>
      <c r="B193" s="25">
        <v>10.4</v>
      </c>
      <c r="C193" s="2">
        <f t="shared" si="2"/>
        <v>0.59999999999999964</v>
      </c>
      <c r="H193" s="18"/>
      <c r="I193" s="17"/>
      <c r="J193" s="18"/>
      <c r="K193" s="18"/>
      <c r="L193" s="18"/>
      <c r="M193" s="18"/>
      <c r="N193" s="18"/>
      <c r="O193" s="18"/>
      <c r="P193" s="18"/>
      <c r="Q193" s="18"/>
      <c r="R193" s="18"/>
      <c r="S193" s="18"/>
      <c r="T193" s="18"/>
      <c r="U193" s="18"/>
      <c r="V193" s="18"/>
    </row>
    <row r="194" spans="1:22">
      <c r="A194" s="24">
        <v>1962</v>
      </c>
      <c r="B194" s="25">
        <v>8.8000000000000007</v>
      </c>
      <c r="C194" s="2">
        <f t="shared" si="2"/>
        <v>-1.5999999999999996</v>
      </c>
      <c r="H194" s="18"/>
      <c r="I194" s="17"/>
      <c r="J194" s="18"/>
      <c r="K194" s="18"/>
      <c r="L194" s="18"/>
      <c r="M194" s="18"/>
      <c r="N194" s="18"/>
      <c r="O194" s="18"/>
      <c r="P194" s="18"/>
      <c r="Q194" s="18"/>
      <c r="R194" s="18"/>
      <c r="S194" s="18"/>
      <c r="T194" s="18"/>
      <c r="U194" s="18"/>
      <c r="V194" s="18"/>
    </row>
    <row r="195" spans="1:22">
      <c r="A195" s="24">
        <v>1963</v>
      </c>
      <c r="B195" s="25">
        <v>9</v>
      </c>
      <c r="C195" s="2">
        <f t="shared" si="2"/>
        <v>0.19999999999999929</v>
      </c>
      <c r="H195" s="18"/>
      <c r="I195" s="17"/>
      <c r="J195" s="18"/>
      <c r="K195" s="18"/>
      <c r="L195" s="18"/>
      <c r="M195" s="18"/>
      <c r="N195" s="18"/>
      <c r="O195" s="18"/>
      <c r="P195" s="18"/>
      <c r="Q195" s="18"/>
      <c r="R195" s="18"/>
      <c r="S195" s="18"/>
      <c r="T195" s="18"/>
      <c r="U195" s="18"/>
      <c r="V195" s="18"/>
    </row>
    <row r="196" spans="1:22">
      <c r="A196" s="24">
        <v>1964</v>
      </c>
      <c r="B196" s="25">
        <v>9.6999999999999993</v>
      </c>
      <c r="C196" s="2">
        <f t="shared" ref="C196:C257" si="3">B196-B195</f>
        <v>0.69999999999999929</v>
      </c>
      <c r="H196" s="18"/>
      <c r="I196" s="17"/>
      <c r="J196" s="18"/>
      <c r="K196" s="18"/>
      <c r="L196" s="18"/>
      <c r="M196" s="18"/>
      <c r="N196" s="18"/>
      <c r="O196" s="18"/>
      <c r="P196" s="18"/>
      <c r="Q196" s="18"/>
      <c r="R196" s="18"/>
      <c r="S196" s="18"/>
      <c r="T196" s="18"/>
      <c r="U196" s="18"/>
      <c r="V196" s="18"/>
    </row>
    <row r="197" spans="1:22">
      <c r="A197" s="24">
        <v>1965</v>
      </c>
      <c r="B197" s="25">
        <v>9</v>
      </c>
      <c r="C197" s="2">
        <f t="shared" si="3"/>
        <v>-0.69999999999999929</v>
      </c>
      <c r="H197" s="18"/>
      <c r="I197" s="17"/>
      <c r="J197" s="18"/>
      <c r="K197" s="18"/>
      <c r="L197" s="18"/>
      <c r="M197" s="18"/>
      <c r="N197" s="18"/>
      <c r="O197" s="18"/>
      <c r="P197" s="18"/>
      <c r="Q197" s="18"/>
      <c r="R197" s="18"/>
      <c r="S197" s="18"/>
      <c r="T197" s="18"/>
      <c r="U197" s="18"/>
      <c r="V197" s="18"/>
    </row>
    <row r="198" spans="1:22">
      <c r="A198" s="24">
        <v>1966</v>
      </c>
      <c r="B198" s="25">
        <v>10.4</v>
      </c>
      <c r="C198" s="2">
        <f t="shared" si="3"/>
        <v>1.4000000000000004</v>
      </c>
      <c r="H198" s="18"/>
      <c r="I198" s="17"/>
      <c r="J198" s="18"/>
      <c r="K198" s="18"/>
      <c r="L198" s="18"/>
      <c r="M198" s="18"/>
      <c r="N198" s="18"/>
      <c r="O198" s="18"/>
      <c r="P198" s="18"/>
      <c r="Q198" s="18"/>
      <c r="R198" s="18"/>
      <c r="S198" s="18"/>
      <c r="T198" s="18"/>
      <c r="U198" s="18"/>
      <c r="V198" s="18"/>
    </row>
    <row r="199" spans="1:22">
      <c r="A199" s="24">
        <v>1967</v>
      </c>
      <c r="B199" s="25">
        <v>10.7</v>
      </c>
      <c r="C199" s="2">
        <f t="shared" si="3"/>
        <v>0.29999999999999893</v>
      </c>
      <c r="H199" s="18"/>
      <c r="I199" s="17"/>
      <c r="J199" s="18"/>
      <c r="K199" s="18"/>
      <c r="L199" s="18"/>
      <c r="M199" s="18"/>
      <c r="N199" s="18"/>
      <c r="O199" s="18"/>
      <c r="P199" s="18"/>
      <c r="Q199" s="18"/>
      <c r="R199" s="18"/>
      <c r="S199" s="18"/>
      <c r="T199" s="18"/>
      <c r="U199" s="18"/>
      <c r="V199" s="18"/>
    </row>
    <row r="200" spans="1:22">
      <c r="A200" s="24">
        <v>1968</v>
      </c>
      <c r="B200" s="25">
        <v>9.8000000000000007</v>
      </c>
      <c r="C200" s="2">
        <f t="shared" si="3"/>
        <v>-0.89999999999999858</v>
      </c>
      <c r="H200" s="18"/>
      <c r="I200" s="17"/>
      <c r="J200" s="18"/>
      <c r="K200" s="18"/>
      <c r="L200" s="18"/>
      <c r="M200" s="18"/>
      <c r="N200" s="18"/>
      <c r="O200" s="18"/>
      <c r="P200" s="18"/>
      <c r="Q200" s="18"/>
      <c r="R200" s="18"/>
      <c r="S200" s="18"/>
      <c r="T200" s="18"/>
      <c r="U200" s="18"/>
      <c r="V200" s="18"/>
    </row>
    <row r="201" spans="1:22">
      <c r="A201" s="24">
        <v>1969</v>
      </c>
      <c r="B201" s="25">
        <v>9.3000000000000007</v>
      </c>
      <c r="C201" s="2">
        <f t="shared" si="3"/>
        <v>-0.5</v>
      </c>
      <c r="H201" s="18"/>
      <c r="I201" s="17"/>
      <c r="J201" s="18"/>
      <c r="K201" s="18"/>
      <c r="L201" s="18"/>
      <c r="M201" s="18"/>
      <c r="N201" s="18"/>
      <c r="O201" s="18"/>
      <c r="P201" s="18"/>
      <c r="Q201" s="18"/>
      <c r="R201" s="18"/>
      <c r="S201" s="18"/>
      <c r="T201" s="18"/>
      <c r="U201" s="18"/>
      <c r="V201" s="18"/>
    </row>
    <row r="202" spans="1:22">
      <c r="A202" s="24">
        <v>1970</v>
      </c>
      <c r="B202" s="25">
        <v>9.5</v>
      </c>
      <c r="C202" s="2">
        <f t="shared" si="3"/>
        <v>0.19999999999999929</v>
      </c>
      <c r="H202" s="18"/>
      <c r="I202" s="17"/>
      <c r="J202" s="18"/>
      <c r="K202" s="18"/>
      <c r="L202" s="18"/>
      <c r="M202" s="18"/>
      <c r="N202" s="18"/>
      <c r="O202" s="18"/>
      <c r="P202" s="18"/>
      <c r="Q202" s="18"/>
      <c r="R202" s="18"/>
      <c r="S202" s="18"/>
      <c r="T202" s="18"/>
      <c r="U202" s="18"/>
      <c r="V202" s="18"/>
    </row>
    <row r="203" spans="1:22">
      <c r="A203" s="24">
        <v>1971</v>
      </c>
      <c r="B203" s="25">
        <v>10.1</v>
      </c>
      <c r="C203" s="2">
        <f t="shared" si="3"/>
        <v>0.59999999999999964</v>
      </c>
      <c r="H203" s="18"/>
      <c r="I203" s="17"/>
      <c r="J203" s="18"/>
      <c r="K203" s="18"/>
      <c r="L203" s="18"/>
      <c r="M203" s="18"/>
      <c r="N203" s="18"/>
      <c r="O203" s="18"/>
      <c r="P203" s="18"/>
      <c r="Q203" s="18"/>
      <c r="R203" s="18"/>
      <c r="S203" s="18"/>
      <c r="T203" s="18"/>
      <c r="U203" s="18"/>
      <c r="V203" s="18"/>
    </row>
    <row r="204" spans="1:22">
      <c r="A204" s="24">
        <v>1972</v>
      </c>
      <c r="B204" s="25">
        <v>9.8000000000000007</v>
      </c>
      <c r="C204" s="2">
        <f t="shared" si="3"/>
        <v>-0.29999999999999893</v>
      </c>
      <c r="H204" s="18"/>
      <c r="I204" s="17"/>
      <c r="J204" s="18"/>
      <c r="K204" s="18"/>
      <c r="L204" s="18"/>
      <c r="M204" s="18"/>
      <c r="N204" s="18"/>
      <c r="O204" s="18"/>
      <c r="P204" s="18"/>
      <c r="Q204" s="18"/>
      <c r="R204" s="18"/>
      <c r="S204" s="18"/>
      <c r="T204" s="18"/>
      <c r="U204" s="18"/>
      <c r="V204" s="18"/>
    </row>
    <row r="205" spans="1:22">
      <c r="A205" s="24">
        <v>1973</v>
      </c>
      <c r="B205" s="25">
        <v>10</v>
      </c>
      <c r="C205" s="2">
        <f t="shared" si="3"/>
        <v>0.19999999999999929</v>
      </c>
      <c r="H205" s="18"/>
      <c r="I205" s="17"/>
      <c r="J205" s="18"/>
      <c r="K205" s="18"/>
      <c r="L205" s="18"/>
      <c r="M205" s="18"/>
      <c r="N205" s="18"/>
      <c r="O205" s="18"/>
      <c r="P205" s="18"/>
      <c r="Q205" s="18"/>
      <c r="R205" s="18"/>
      <c r="S205" s="18"/>
      <c r="T205" s="18"/>
      <c r="U205" s="18"/>
      <c r="V205" s="18"/>
    </row>
    <row r="206" spans="1:22">
      <c r="A206" s="24">
        <v>1974</v>
      </c>
      <c r="B206" s="25">
        <v>10.199999999999999</v>
      </c>
      <c r="C206" s="2">
        <f t="shared" si="3"/>
        <v>0.19999999999999929</v>
      </c>
      <c r="H206" s="18"/>
      <c r="I206" s="17"/>
      <c r="J206" s="18"/>
      <c r="K206" s="18"/>
      <c r="L206" s="18"/>
      <c r="M206" s="18"/>
      <c r="N206" s="18"/>
      <c r="O206" s="18"/>
      <c r="P206" s="18"/>
      <c r="Q206" s="18"/>
      <c r="R206" s="18"/>
      <c r="S206" s="18"/>
      <c r="T206" s="18"/>
      <c r="U206" s="18"/>
      <c r="V206" s="18"/>
    </row>
    <row r="207" spans="1:22">
      <c r="A207" s="24">
        <v>1975</v>
      </c>
      <c r="B207" s="25">
        <v>10.8</v>
      </c>
      <c r="C207" s="2">
        <f t="shared" si="3"/>
        <v>0.60000000000000142</v>
      </c>
      <c r="H207" s="18"/>
      <c r="I207" s="17"/>
      <c r="J207" s="18"/>
      <c r="K207" s="18"/>
      <c r="L207" s="18"/>
      <c r="M207" s="18"/>
      <c r="N207" s="18"/>
      <c r="O207" s="22"/>
      <c r="P207" s="18"/>
      <c r="Q207" s="18"/>
      <c r="R207" s="18"/>
      <c r="S207" s="18"/>
      <c r="T207" s="18"/>
      <c r="U207" s="18"/>
      <c r="V207" s="18"/>
    </row>
    <row r="208" spans="1:22">
      <c r="A208" s="24">
        <v>1976</v>
      </c>
      <c r="B208" s="25">
        <v>10.7</v>
      </c>
      <c r="C208" s="2">
        <f t="shared" si="3"/>
        <v>-0.10000000000000142</v>
      </c>
      <c r="H208" s="18"/>
      <c r="I208" s="17"/>
      <c r="J208" s="18"/>
      <c r="K208" s="18"/>
      <c r="L208" s="17"/>
      <c r="M208" s="18"/>
      <c r="N208" s="18"/>
      <c r="O208" s="17"/>
      <c r="P208" s="18"/>
      <c r="Q208" s="18"/>
      <c r="R208" s="18"/>
      <c r="S208" s="18"/>
      <c r="T208" s="18"/>
      <c r="U208" s="18"/>
      <c r="V208" s="18"/>
    </row>
    <row r="209" spans="1:22">
      <c r="A209" s="24">
        <v>1977</v>
      </c>
      <c r="B209" s="25">
        <v>10.199999999999999</v>
      </c>
      <c r="C209" s="2">
        <f t="shared" si="3"/>
        <v>-0.5</v>
      </c>
      <c r="H209" s="18"/>
      <c r="I209" s="17"/>
      <c r="J209" s="18"/>
      <c r="K209" s="18"/>
      <c r="L209" s="17"/>
      <c r="M209" s="18"/>
      <c r="N209" s="18"/>
      <c r="O209" s="17"/>
      <c r="P209" s="18"/>
      <c r="Q209" s="18"/>
      <c r="R209" s="18"/>
      <c r="S209" s="18"/>
      <c r="T209" s="18"/>
      <c r="U209" s="18"/>
      <c r="V209" s="18"/>
    </row>
    <row r="210" spans="1:22">
      <c r="A210" s="24">
        <v>1978</v>
      </c>
      <c r="B210" s="25">
        <v>9.6</v>
      </c>
      <c r="C210" s="2">
        <f t="shared" si="3"/>
        <v>-0.59999999999999964</v>
      </c>
      <c r="H210" s="18"/>
      <c r="I210" s="17"/>
      <c r="J210" s="18"/>
      <c r="K210" s="18"/>
      <c r="L210" s="17"/>
      <c r="M210" s="18"/>
      <c r="N210" s="18"/>
      <c r="O210" s="17"/>
      <c r="P210" s="18"/>
      <c r="Q210" s="18"/>
      <c r="R210" s="18"/>
      <c r="S210" s="18"/>
      <c r="T210" s="18"/>
      <c r="U210" s="18"/>
      <c r="V210" s="18"/>
    </row>
    <row r="211" spans="1:22">
      <c r="A211" s="24">
        <v>1979</v>
      </c>
      <c r="B211" s="25">
        <v>9.9</v>
      </c>
      <c r="C211" s="2">
        <f t="shared" si="3"/>
        <v>0.30000000000000071</v>
      </c>
      <c r="H211" s="18"/>
      <c r="I211" s="17"/>
      <c r="J211" s="18"/>
      <c r="K211" s="18"/>
      <c r="L211" s="17"/>
      <c r="M211" s="18"/>
      <c r="N211" s="18"/>
      <c r="O211" s="17"/>
      <c r="P211" s="18"/>
      <c r="Q211" s="18"/>
      <c r="R211" s="18"/>
      <c r="S211" s="18"/>
      <c r="T211" s="18"/>
      <c r="U211" s="18"/>
      <c r="V211" s="18"/>
    </row>
    <row r="212" spans="1:22">
      <c r="A212" s="24">
        <v>1980</v>
      </c>
      <c r="B212" s="25">
        <v>9</v>
      </c>
      <c r="C212" s="2">
        <f t="shared" si="3"/>
        <v>-0.90000000000000036</v>
      </c>
      <c r="H212" s="18"/>
      <c r="I212" s="17"/>
      <c r="J212" s="18"/>
      <c r="K212" s="18"/>
      <c r="L212" s="17"/>
      <c r="M212" s="18"/>
      <c r="N212" s="18"/>
      <c r="O212" s="17"/>
      <c r="P212" s="18"/>
      <c r="Q212" s="18"/>
      <c r="R212" s="18"/>
      <c r="S212" s="18"/>
      <c r="T212" s="18"/>
      <c r="U212" s="18"/>
      <c r="V212" s="18"/>
    </row>
    <row r="213" spans="1:22">
      <c r="A213" s="24">
        <v>1981</v>
      </c>
      <c r="B213" s="25">
        <v>10.1</v>
      </c>
      <c r="C213" s="2">
        <f t="shared" si="3"/>
        <v>1.0999999999999996</v>
      </c>
      <c r="H213" s="18"/>
      <c r="I213" s="23"/>
      <c r="J213" s="18"/>
      <c r="K213" s="18"/>
      <c r="L213" s="23"/>
      <c r="M213" s="18"/>
      <c r="N213" s="18"/>
      <c r="O213" s="23"/>
      <c r="P213" s="18"/>
      <c r="Q213" s="18"/>
      <c r="R213" s="18"/>
      <c r="S213" s="18"/>
      <c r="T213" s="18"/>
      <c r="U213" s="18"/>
      <c r="V213" s="18"/>
    </row>
    <row r="214" spans="1:22">
      <c r="A214" s="24">
        <v>1982</v>
      </c>
      <c r="B214" s="25">
        <v>10.6</v>
      </c>
      <c r="C214" s="2">
        <f t="shared" si="3"/>
        <v>0.5</v>
      </c>
      <c r="H214" s="18"/>
      <c r="I214" s="23"/>
      <c r="J214" s="18"/>
      <c r="K214" s="18"/>
      <c r="L214" s="23"/>
      <c r="M214" s="18"/>
      <c r="N214" s="18"/>
      <c r="O214" s="23"/>
      <c r="P214" s="18"/>
      <c r="Q214" s="18"/>
      <c r="R214" s="18"/>
      <c r="S214" s="18"/>
      <c r="T214" s="18"/>
      <c r="U214" s="18"/>
      <c r="V214" s="18"/>
    </row>
    <row r="215" spans="1:22">
      <c r="A215" s="24">
        <v>1983</v>
      </c>
      <c r="B215" s="25">
        <v>10.9</v>
      </c>
      <c r="C215" s="2">
        <f t="shared" si="3"/>
        <v>0.30000000000000071</v>
      </c>
      <c r="H215" s="18"/>
      <c r="I215" s="17"/>
      <c r="J215" s="18"/>
      <c r="K215" s="18"/>
      <c r="L215" s="17"/>
      <c r="M215" s="18"/>
      <c r="N215" s="18"/>
      <c r="O215" s="17"/>
      <c r="P215" s="18"/>
      <c r="Q215" s="18"/>
      <c r="R215" s="18"/>
      <c r="S215" s="18"/>
      <c r="T215" s="18"/>
      <c r="U215" s="18"/>
      <c r="V215" s="18"/>
    </row>
    <row r="216" spans="1:22">
      <c r="A216" s="24">
        <v>1984</v>
      </c>
      <c r="B216" s="25">
        <v>9.8000000000000007</v>
      </c>
      <c r="C216" s="2">
        <f t="shared" si="3"/>
        <v>-1.0999999999999996</v>
      </c>
      <c r="H216" s="18"/>
      <c r="I216" s="17"/>
      <c r="J216" s="18"/>
      <c r="K216" s="18"/>
      <c r="L216" s="17"/>
      <c r="M216" s="18"/>
      <c r="N216" s="18"/>
      <c r="O216" s="17"/>
      <c r="P216" s="18"/>
      <c r="Q216" s="18"/>
      <c r="R216" s="18"/>
      <c r="S216" s="18"/>
      <c r="T216" s="18"/>
      <c r="U216" s="18"/>
      <c r="V216" s="18"/>
    </row>
    <row r="217" spans="1:22">
      <c r="A217" s="24">
        <v>1985</v>
      </c>
      <c r="B217" s="25">
        <v>9.3000000000000007</v>
      </c>
      <c r="C217" s="2">
        <f t="shared" si="3"/>
        <v>-0.5</v>
      </c>
      <c r="H217" s="18"/>
      <c r="I217" s="17"/>
      <c r="J217" s="18"/>
      <c r="K217" s="18"/>
      <c r="L217" s="17"/>
      <c r="M217" s="18"/>
      <c r="N217" s="18"/>
      <c r="O217" s="17"/>
      <c r="P217" s="18"/>
      <c r="Q217" s="18"/>
      <c r="R217" s="18"/>
      <c r="S217" s="18"/>
      <c r="T217" s="18"/>
      <c r="U217" s="18"/>
      <c r="V217" s="18"/>
    </row>
    <row r="218" spans="1:22">
      <c r="A218" s="24">
        <v>1986</v>
      </c>
      <c r="B218" s="25">
        <v>10</v>
      </c>
      <c r="C218" s="2">
        <f t="shared" si="3"/>
        <v>0.69999999999999929</v>
      </c>
      <c r="H218" s="18"/>
      <c r="I218" s="17"/>
      <c r="J218" s="18"/>
      <c r="K218" s="18"/>
      <c r="L218" s="18"/>
      <c r="M218" s="18"/>
      <c r="N218" s="18"/>
      <c r="O218" s="17"/>
      <c r="P218" s="18"/>
      <c r="Q218" s="18"/>
      <c r="R218" s="18"/>
      <c r="S218" s="22"/>
      <c r="T218" s="18"/>
      <c r="U218" s="18"/>
      <c r="V218" s="18"/>
    </row>
    <row r="219" spans="1:22">
      <c r="A219" s="24">
        <v>1987</v>
      </c>
      <c r="B219" s="25">
        <v>9.3000000000000007</v>
      </c>
      <c r="C219" s="2">
        <f t="shared" si="3"/>
        <v>-0.69999999999999929</v>
      </c>
      <c r="H219" s="18"/>
      <c r="I219" s="17"/>
      <c r="J219" s="18"/>
      <c r="K219" s="18"/>
      <c r="L219" s="18"/>
      <c r="M219" s="18"/>
      <c r="N219" s="18"/>
      <c r="O219" s="17"/>
      <c r="P219" s="18"/>
      <c r="Q219" s="18"/>
      <c r="R219" s="18"/>
      <c r="S219" s="18"/>
      <c r="T219" s="18"/>
      <c r="U219" s="18"/>
      <c r="V219" s="18"/>
    </row>
    <row r="220" spans="1:22">
      <c r="A220" s="24">
        <v>1988</v>
      </c>
      <c r="B220" s="25">
        <v>10.9</v>
      </c>
      <c r="C220" s="2">
        <f t="shared" si="3"/>
        <v>1.5999999999999996</v>
      </c>
    </row>
    <row r="221" spans="1:22">
      <c r="A221" s="24">
        <v>1989</v>
      </c>
      <c r="B221" s="25">
        <v>11.2</v>
      </c>
      <c r="C221" s="2">
        <f t="shared" si="3"/>
        <v>0.29999999999999893</v>
      </c>
    </row>
    <row r="222" spans="1:22">
      <c r="A222" s="24">
        <v>1990</v>
      </c>
      <c r="B222" s="25">
        <v>11.4</v>
      </c>
      <c r="C222" s="2">
        <f t="shared" si="3"/>
        <v>0.20000000000000107</v>
      </c>
      <c r="D222" s="17"/>
      <c r="E222" s="18"/>
      <c r="F222" s="18"/>
      <c r="G222" s="18"/>
    </row>
    <row r="223" spans="1:22">
      <c r="A223" s="24">
        <v>1991</v>
      </c>
      <c r="B223" s="25">
        <v>10</v>
      </c>
      <c r="C223" s="2">
        <f t="shared" si="3"/>
        <v>-1.4000000000000004</v>
      </c>
      <c r="D223" s="17"/>
      <c r="E223" s="18"/>
      <c r="F223" s="18"/>
      <c r="G223" s="18"/>
    </row>
    <row r="224" spans="1:22">
      <c r="A224" s="24">
        <v>1992</v>
      </c>
      <c r="B224" s="25">
        <v>11.4</v>
      </c>
      <c r="C224" s="2">
        <f t="shared" si="3"/>
        <v>1.4000000000000004</v>
      </c>
      <c r="D224" s="17"/>
      <c r="E224" s="18"/>
      <c r="F224" s="18"/>
      <c r="G224" s="18"/>
    </row>
    <row r="225" spans="1:9">
      <c r="A225" s="24">
        <v>1993</v>
      </c>
      <c r="B225" s="25">
        <v>10.4</v>
      </c>
      <c r="C225" s="2">
        <f t="shared" si="3"/>
        <v>-1</v>
      </c>
      <c r="D225" s="17"/>
      <c r="E225" s="18"/>
      <c r="F225" s="18"/>
      <c r="G225" s="18"/>
    </row>
    <row r="226" spans="1:9">
      <c r="A226" s="24">
        <v>1994</v>
      </c>
      <c r="B226" s="25">
        <v>11.6</v>
      </c>
      <c r="C226" s="2">
        <f t="shared" si="3"/>
        <v>1.1999999999999993</v>
      </c>
      <c r="D226" s="17"/>
      <c r="E226" s="18"/>
      <c r="F226" s="18"/>
      <c r="G226" s="18"/>
    </row>
    <row r="227" spans="1:9">
      <c r="A227" s="24">
        <v>1995</v>
      </c>
      <c r="B227" s="25">
        <v>10.7</v>
      </c>
      <c r="C227" s="2">
        <f t="shared" si="3"/>
        <v>-0.90000000000000036</v>
      </c>
      <c r="D227" s="17"/>
      <c r="E227" s="18"/>
      <c r="F227" s="18"/>
      <c r="G227" s="18"/>
    </row>
    <row r="228" spans="1:9">
      <c r="A228" s="24">
        <v>1996</v>
      </c>
      <c r="B228" s="25">
        <v>9</v>
      </c>
      <c r="C228" s="2">
        <f t="shared" si="3"/>
        <v>-1.6999999999999993</v>
      </c>
      <c r="D228" s="17"/>
      <c r="E228" s="18"/>
      <c r="F228" s="18"/>
      <c r="G228" s="18"/>
    </row>
    <row r="229" spans="1:9">
      <c r="A229" s="24">
        <v>1997</v>
      </c>
      <c r="B229" s="25">
        <v>10.4</v>
      </c>
      <c r="C229" s="2">
        <f t="shared" si="3"/>
        <v>1.4000000000000004</v>
      </c>
      <c r="D229" s="17"/>
      <c r="E229" s="18"/>
      <c r="F229" s="18"/>
      <c r="G229" s="18"/>
    </row>
    <row r="230" spans="1:9">
      <c r="A230" s="24">
        <v>1998</v>
      </c>
      <c r="B230" s="25">
        <v>11.1</v>
      </c>
      <c r="C230" s="2">
        <f t="shared" si="3"/>
        <v>0.69999999999999929</v>
      </c>
      <c r="D230" s="19"/>
      <c r="E230" s="18"/>
      <c r="F230" s="18"/>
      <c r="G230" s="18"/>
    </row>
    <row r="231" spans="1:9">
      <c r="A231" s="24">
        <v>1999</v>
      </c>
      <c r="B231" s="25">
        <v>11.3</v>
      </c>
      <c r="C231" s="2">
        <f t="shared" si="3"/>
        <v>0.20000000000000107</v>
      </c>
      <c r="D231" s="19"/>
      <c r="E231" s="18"/>
      <c r="F231" s="18"/>
      <c r="G231" s="18"/>
    </row>
    <row r="232" spans="1:9">
      <c r="A232" s="24">
        <v>2000</v>
      </c>
      <c r="B232" s="27">
        <v>12</v>
      </c>
      <c r="C232" s="2">
        <f t="shared" si="3"/>
        <v>0.69999999999999929</v>
      </c>
      <c r="D232" s="19"/>
      <c r="E232" s="18"/>
      <c r="F232" s="18"/>
      <c r="G232" s="18"/>
      <c r="I232" s="11"/>
    </row>
    <row r="233" spans="1:9">
      <c r="A233" s="24">
        <v>2001</v>
      </c>
      <c r="B233" s="27">
        <v>10.6</v>
      </c>
      <c r="C233" s="2">
        <f t="shared" si="3"/>
        <v>-1.4000000000000004</v>
      </c>
      <c r="D233" s="19"/>
      <c r="E233" s="18"/>
      <c r="F233" s="18"/>
      <c r="G233" s="18"/>
    </row>
    <row r="234" spans="1:9">
      <c r="A234" s="24">
        <v>2002</v>
      </c>
      <c r="B234" s="27">
        <v>11.4</v>
      </c>
      <c r="C234" s="2">
        <f t="shared" si="3"/>
        <v>0.80000000000000071</v>
      </c>
      <c r="D234" s="19"/>
      <c r="G234" s="18"/>
    </row>
    <row r="235" spans="1:9">
      <c r="A235" s="24">
        <v>2003</v>
      </c>
      <c r="B235" s="27">
        <v>11.2</v>
      </c>
      <c r="C235" s="2">
        <f t="shared" si="3"/>
        <v>-0.20000000000000107</v>
      </c>
      <c r="D235" s="19"/>
      <c r="E235" s="18"/>
      <c r="F235" s="18"/>
      <c r="G235" s="18"/>
    </row>
    <row r="236" spans="1:9">
      <c r="A236" s="24">
        <v>2004</v>
      </c>
      <c r="B236" s="27">
        <v>10.9</v>
      </c>
      <c r="C236" s="2">
        <f t="shared" si="3"/>
        <v>-0.29999999999999893</v>
      </c>
      <c r="D236" s="19"/>
      <c r="E236" s="18"/>
      <c r="F236" s="18"/>
      <c r="G236" s="18"/>
    </row>
    <row r="237" spans="1:9">
      <c r="A237" s="24">
        <v>2005</v>
      </c>
      <c r="B237" s="28">
        <v>10.9</v>
      </c>
      <c r="C237" s="2">
        <f t="shared" si="3"/>
        <v>0</v>
      </c>
      <c r="D237" s="19"/>
      <c r="E237" s="18"/>
      <c r="F237" s="20"/>
      <c r="G237" s="20"/>
    </row>
    <row r="238" spans="1:9">
      <c r="A238" s="24">
        <v>2006</v>
      </c>
      <c r="B238" s="28">
        <v>11.3</v>
      </c>
      <c r="C238" s="2">
        <f t="shared" si="3"/>
        <v>0.40000000000000036</v>
      </c>
      <c r="D238" s="19"/>
      <c r="E238" s="18"/>
      <c r="F238" s="20"/>
      <c r="G238" s="20"/>
    </row>
    <row r="239" spans="1:9">
      <c r="A239" s="24">
        <v>2007</v>
      </c>
      <c r="B239" s="27">
        <v>12.1</v>
      </c>
      <c r="C239" s="2">
        <f t="shared" si="3"/>
        <v>0.79999999999999893</v>
      </c>
      <c r="D239" s="17"/>
      <c r="E239" s="18"/>
      <c r="F239" s="20"/>
      <c r="G239" s="20"/>
    </row>
    <row r="240" spans="1:9">
      <c r="A240" s="24">
        <v>2008</v>
      </c>
      <c r="B240" s="27">
        <v>11.7</v>
      </c>
      <c r="C240" s="2">
        <f t="shared" si="3"/>
        <v>-0.40000000000000036</v>
      </c>
      <c r="D240" s="17"/>
      <c r="E240" s="18"/>
      <c r="F240" s="20"/>
      <c r="G240" s="20"/>
    </row>
    <row r="241" spans="1:8">
      <c r="A241" s="24">
        <v>2009</v>
      </c>
      <c r="B241" s="27">
        <v>11.4</v>
      </c>
      <c r="C241" s="2">
        <f t="shared" si="3"/>
        <v>-0.29999999999999893</v>
      </c>
      <c r="D241" s="17"/>
      <c r="E241" s="18"/>
      <c r="F241" s="20"/>
      <c r="G241" s="20"/>
    </row>
    <row r="242" spans="1:8">
      <c r="A242" s="24">
        <v>2010</v>
      </c>
      <c r="B242" s="27">
        <v>10</v>
      </c>
      <c r="C242" s="2">
        <f t="shared" si="3"/>
        <v>-1.4000000000000004</v>
      </c>
      <c r="D242" s="17"/>
      <c r="E242" s="18"/>
      <c r="F242" s="21"/>
      <c r="G242" s="20"/>
    </row>
    <row r="243" spans="1:8">
      <c r="A243" s="24">
        <v>2011</v>
      </c>
      <c r="B243" s="27">
        <v>11.6</v>
      </c>
      <c r="C243" s="2">
        <f t="shared" si="3"/>
        <v>1.5999999999999996</v>
      </c>
      <c r="D243" s="17"/>
      <c r="E243" s="18"/>
      <c r="F243" s="21"/>
      <c r="G243" s="20"/>
    </row>
    <row r="244" spans="1:8">
      <c r="A244" s="24">
        <v>2012</v>
      </c>
      <c r="B244" s="25">
        <v>11.5</v>
      </c>
      <c r="C244" s="2">
        <f t="shared" si="3"/>
        <v>-9.9999999999999645E-2</v>
      </c>
      <c r="D244" s="17"/>
      <c r="E244" s="18"/>
      <c r="F244" s="18"/>
      <c r="G244" s="18"/>
    </row>
    <row r="245" spans="1:8">
      <c r="A245" s="24">
        <v>2013</v>
      </c>
      <c r="B245" s="25">
        <v>10.8</v>
      </c>
      <c r="C245" s="2">
        <f t="shared" si="3"/>
        <v>-0.69999999999999929</v>
      </c>
      <c r="D245" s="17"/>
    </row>
    <row r="246" spans="1:8">
      <c r="A246" s="24" t="s">
        <v>7</v>
      </c>
      <c r="B246" s="25">
        <v>12.5</v>
      </c>
      <c r="C246" s="2">
        <f t="shared" si="3"/>
        <v>1.6999999999999993</v>
      </c>
      <c r="D246" s="17"/>
    </row>
    <row r="247" spans="1:8">
      <c r="A247" s="24">
        <v>2015</v>
      </c>
      <c r="B247" s="39">
        <v>12.5</v>
      </c>
      <c r="C247" s="2">
        <f t="shared" si="3"/>
        <v>0</v>
      </c>
      <c r="D247" s="17"/>
      <c r="E247" s="15"/>
      <c r="F247" s="15"/>
      <c r="G247" s="15"/>
      <c r="H247" s="16"/>
    </row>
    <row r="248" spans="1:8">
      <c r="A248" s="24" t="s">
        <v>84</v>
      </c>
      <c r="B248" s="39">
        <v>11.8</v>
      </c>
      <c r="C248" s="2">
        <f t="shared" si="3"/>
        <v>-0.69999999999999929</v>
      </c>
      <c r="D248" s="17"/>
      <c r="E248" s="18"/>
    </row>
    <row r="249" spans="1:8">
      <c r="A249" s="24" t="s">
        <v>85</v>
      </c>
      <c r="B249" s="39">
        <v>11.8</v>
      </c>
      <c r="C249" s="2">
        <f t="shared" si="3"/>
        <v>0</v>
      </c>
      <c r="D249" s="17"/>
      <c r="E249" s="18"/>
    </row>
    <row r="250" spans="1:8">
      <c r="A250" s="24" t="s">
        <v>86</v>
      </c>
      <c r="B250" s="39">
        <v>12.8</v>
      </c>
      <c r="C250" s="2">
        <f t="shared" si="3"/>
        <v>1</v>
      </c>
      <c r="D250" s="17"/>
      <c r="E250" s="18"/>
    </row>
    <row r="251" spans="1:8">
      <c r="A251" s="24">
        <v>2019</v>
      </c>
      <c r="B251" s="39">
        <v>12.6</v>
      </c>
      <c r="C251" s="2">
        <f t="shared" si="3"/>
        <v>-0.20000000000000107</v>
      </c>
      <c r="D251" s="17"/>
      <c r="E251" s="18"/>
    </row>
    <row r="252" spans="1:8">
      <c r="A252" s="24">
        <v>2020</v>
      </c>
      <c r="B252" s="39">
        <v>12.3</v>
      </c>
      <c r="C252" s="2">
        <f t="shared" si="3"/>
        <v>-0.29999999999999893</v>
      </c>
      <c r="D252" s="17"/>
    </row>
    <row r="253" spans="1:8">
      <c r="A253" s="41">
        <v>2021</v>
      </c>
      <c r="B253" s="25">
        <v>11.1</v>
      </c>
      <c r="C253" s="2">
        <f t="shared" si="3"/>
        <v>-1.2000000000000011</v>
      </c>
      <c r="D253" s="17"/>
    </row>
    <row r="254" spans="1:8">
      <c r="A254" s="41">
        <v>2022</v>
      </c>
      <c r="B254" s="25">
        <v>12.4</v>
      </c>
      <c r="C254" s="2">
        <f t="shared" si="3"/>
        <v>1.3000000000000007</v>
      </c>
      <c r="D254" s="17"/>
    </row>
    <row r="255" spans="1:8">
      <c r="A255" s="41">
        <v>2023</v>
      </c>
      <c r="B255" s="25">
        <v>12.8</v>
      </c>
      <c r="C255" s="2">
        <f t="shared" si="3"/>
        <v>0.40000000000000036</v>
      </c>
      <c r="D255" s="17"/>
    </row>
    <row r="256" spans="1:8">
      <c r="A256" s="41">
        <v>2024</v>
      </c>
      <c r="B256" s="25">
        <v>13.3</v>
      </c>
      <c r="C256" s="2">
        <f t="shared" si="3"/>
        <v>0.5</v>
      </c>
      <c r="D256" s="17"/>
    </row>
    <row r="257" spans="1:5">
      <c r="A257" s="41">
        <v>2025</v>
      </c>
      <c r="B257" s="25">
        <v>11.8</v>
      </c>
      <c r="C257" s="2">
        <f t="shared" si="3"/>
        <v>-1.5</v>
      </c>
      <c r="D257" s="17"/>
    </row>
    <row r="258" spans="1:5">
      <c r="D258" s="40"/>
    </row>
    <row r="259" spans="1:5">
      <c r="D259" s="40"/>
    </row>
    <row r="260" spans="1:5">
      <c r="E260" s="18"/>
    </row>
    <row r="261" spans="1:5">
      <c r="E261" s="18"/>
    </row>
    <row r="262" spans="1:5">
      <c r="E262" s="18"/>
    </row>
    <row r="266" spans="1:5">
      <c r="E266" s="18"/>
    </row>
    <row r="272" spans="1:5">
      <c r="E272" s="14"/>
    </row>
    <row r="304" spans="37:37">
      <c r="AK304" t="s">
        <v>91</v>
      </c>
    </row>
    <row r="326" spans="2:4">
      <c r="B326" s="2" t="s">
        <v>92</v>
      </c>
      <c r="C326" t="s">
        <v>94</v>
      </c>
      <c r="D326" t="s">
        <v>95</v>
      </c>
    </row>
    <row r="327" spans="2:4">
      <c r="B327" s="2" t="s">
        <v>93</v>
      </c>
      <c r="D327" t="s">
        <v>96</v>
      </c>
    </row>
    <row r="328" spans="2:4">
      <c r="B328" t="s">
        <v>91</v>
      </c>
    </row>
  </sheetData>
  <pageMargins left="0.78740157499999996" right="0.78740157499999996" top="0.984251969" bottom="0.984251969" header="0.4921259845" footer="0.492125984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dimension ref="A1:AK325"/>
  <sheetViews>
    <sheetView topLeftCell="A359" zoomScaleNormal="100" workbookViewId="0">
      <selection activeCell="A370" sqref="A370"/>
    </sheetView>
  </sheetViews>
  <sheetFormatPr defaultRowHeight="12.5"/>
  <cols>
    <col min="2" max="2" width="17.7265625" style="2" customWidth="1"/>
    <col min="3" max="3" width="9.1796875" customWidth="1"/>
    <col min="4" max="4" width="12.54296875" customWidth="1"/>
    <col min="5" max="5" width="12.26953125" customWidth="1"/>
    <col min="6" max="6" width="11.81640625" customWidth="1"/>
    <col min="7" max="7" width="12.54296875" customWidth="1"/>
    <col min="11" max="11" width="10.08984375" customWidth="1"/>
    <col min="13" max="13" width="8.36328125" customWidth="1"/>
    <col min="14" max="14" width="11.26953125" customWidth="1"/>
  </cols>
  <sheetData>
    <row r="1" spans="1:7">
      <c r="A1" s="24"/>
      <c r="B1" s="54" t="s">
        <v>9</v>
      </c>
      <c r="C1" s="53" t="s">
        <v>97</v>
      </c>
    </row>
    <row r="2" spans="1:7" ht="13.5">
      <c r="A2" s="24">
        <v>1770</v>
      </c>
      <c r="B2" s="26">
        <v>10.199999999999999</v>
      </c>
      <c r="C2" s="15"/>
      <c r="D2" s="12" t="s">
        <v>6</v>
      </c>
    </row>
    <row r="3" spans="1:7" ht="13.5">
      <c r="A3" s="24">
        <v>1771</v>
      </c>
      <c r="B3" s="26">
        <v>8.5</v>
      </c>
      <c r="C3" s="15">
        <f>B3-B2</f>
        <v>-1.6999999999999993</v>
      </c>
      <c r="D3" s="12" t="s">
        <v>6</v>
      </c>
    </row>
    <row r="4" spans="1:7" ht="13.5">
      <c r="A4" s="24">
        <v>1772</v>
      </c>
      <c r="B4" s="26">
        <v>10.9</v>
      </c>
      <c r="C4" s="15">
        <f t="shared" ref="C4:C67" si="0">B4-B3</f>
        <v>2.4000000000000004</v>
      </c>
      <c r="D4" s="12" t="s">
        <v>6</v>
      </c>
    </row>
    <row r="5" spans="1:7" ht="13.5">
      <c r="A5" s="24">
        <v>1773</v>
      </c>
      <c r="B5" s="26">
        <v>10</v>
      </c>
      <c r="C5" s="15">
        <f t="shared" si="0"/>
        <v>-0.90000000000000036</v>
      </c>
      <c r="D5" s="12" t="s">
        <v>6</v>
      </c>
    </row>
    <row r="6" spans="1:7" ht="13.5">
      <c r="A6" s="24">
        <v>1774</v>
      </c>
      <c r="B6" s="25">
        <v>10.199999999999999</v>
      </c>
      <c r="C6" s="15">
        <f t="shared" si="0"/>
        <v>0.19999999999999929</v>
      </c>
      <c r="D6" s="12" t="s">
        <v>6</v>
      </c>
      <c r="G6" s="1"/>
    </row>
    <row r="7" spans="1:7" ht="13.5">
      <c r="A7" s="24">
        <v>1775</v>
      </c>
      <c r="B7" s="26">
        <v>10.7</v>
      </c>
      <c r="C7" s="2">
        <f t="shared" si="0"/>
        <v>0.5</v>
      </c>
      <c r="F7" s="1"/>
    </row>
    <row r="8" spans="1:7" ht="13.5">
      <c r="A8" s="24">
        <v>1776</v>
      </c>
      <c r="B8" s="26">
        <v>8.8000000000000007</v>
      </c>
      <c r="C8" s="2">
        <f t="shared" si="0"/>
        <v>-1.8999999999999986</v>
      </c>
      <c r="F8" s="1"/>
    </row>
    <row r="9" spans="1:7" ht="13.5">
      <c r="A9" s="24">
        <v>1777</v>
      </c>
      <c r="B9" s="26">
        <v>8.9</v>
      </c>
      <c r="C9" s="2">
        <f t="shared" si="0"/>
        <v>9.9999999999999645E-2</v>
      </c>
      <c r="F9" s="1"/>
    </row>
    <row r="10" spans="1:7" ht="13.5">
      <c r="A10" s="24">
        <v>1778</v>
      </c>
      <c r="B10" s="26">
        <v>10.199999999999999</v>
      </c>
      <c r="C10" s="2">
        <f t="shared" si="0"/>
        <v>1.2999999999999989</v>
      </c>
      <c r="F10" s="1"/>
    </row>
    <row r="11" spans="1:7" ht="13.5">
      <c r="A11" s="24">
        <v>1779</v>
      </c>
      <c r="B11" s="26">
        <v>10.4</v>
      </c>
      <c r="C11" s="2">
        <f t="shared" si="0"/>
        <v>0.20000000000000107</v>
      </c>
      <c r="F11" s="1"/>
    </row>
    <row r="12" spans="1:7" ht="13.5">
      <c r="A12" s="24">
        <v>1780</v>
      </c>
      <c r="B12" s="26">
        <v>8.9</v>
      </c>
      <c r="C12" s="2">
        <f t="shared" si="0"/>
        <v>-1.5</v>
      </c>
      <c r="F12" s="1"/>
    </row>
    <row r="13" spans="1:7" ht="13.5">
      <c r="A13" s="24">
        <v>1781</v>
      </c>
      <c r="B13" s="26">
        <v>10.3</v>
      </c>
      <c r="C13" s="2">
        <f t="shared" si="0"/>
        <v>1.4000000000000004</v>
      </c>
      <c r="F13" s="1"/>
    </row>
    <row r="14" spans="1:7" ht="13.5">
      <c r="A14" s="24">
        <v>1782</v>
      </c>
      <c r="B14" s="26">
        <v>9</v>
      </c>
      <c r="C14" s="2">
        <f t="shared" si="0"/>
        <v>-1.3000000000000007</v>
      </c>
      <c r="F14" s="1"/>
    </row>
    <row r="15" spans="1:7" ht="13.5">
      <c r="A15" s="24">
        <v>1783</v>
      </c>
      <c r="B15" s="26">
        <v>10.1</v>
      </c>
      <c r="C15" s="2">
        <f t="shared" si="0"/>
        <v>1.0999999999999996</v>
      </c>
      <c r="F15" s="1"/>
    </row>
    <row r="16" spans="1:7" ht="13.5">
      <c r="A16" s="24">
        <v>1784</v>
      </c>
      <c r="B16" s="26">
        <v>8.4</v>
      </c>
      <c r="C16" s="2">
        <f t="shared" si="0"/>
        <v>-1.6999999999999993</v>
      </c>
      <c r="F16" s="1"/>
    </row>
    <row r="17" spans="1:7" ht="13.5">
      <c r="A17" s="24">
        <v>1785</v>
      </c>
      <c r="B17" s="26">
        <v>7.9</v>
      </c>
      <c r="C17" s="2">
        <f t="shared" si="0"/>
        <v>-0.5</v>
      </c>
      <c r="F17" s="1"/>
    </row>
    <row r="18" spans="1:7" ht="13.5">
      <c r="A18" s="24">
        <v>1786</v>
      </c>
      <c r="B18" s="26">
        <v>7.4</v>
      </c>
      <c r="C18" s="2">
        <f t="shared" si="0"/>
        <v>-0.5</v>
      </c>
      <c r="F18" s="1"/>
    </row>
    <row r="19" spans="1:7" ht="13.5">
      <c r="A19" s="24">
        <v>1787</v>
      </c>
      <c r="B19" s="26">
        <v>10.199999999999999</v>
      </c>
      <c r="C19" s="2">
        <f t="shared" si="0"/>
        <v>2.7999999999999989</v>
      </c>
      <c r="F19" s="1"/>
    </row>
    <row r="20" spans="1:7" ht="13.5">
      <c r="A20" s="24">
        <v>1788</v>
      </c>
      <c r="B20" s="26">
        <v>9.9</v>
      </c>
      <c r="C20" s="2">
        <f t="shared" si="0"/>
        <v>-0.29999999999999893</v>
      </c>
      <c r="F20" s="1"/>
    </row>
    <row r="21" spans="1:7" ht="13.5">
      <c r="A21" s="24">
        <v>1789</v>
      </c>
      <c r="B21" s="26">
        <v>10.199999999999999</v>
      </c>
      <c r="C21" s="2">
        <f t="shared" si="0"/>
        <v>0.29999999999999893</v>
      </c>
      <c r="F21" s="1"/>
    </row>
    <row r="22" spans="1:7" ht="13.5">
      <c r="A22" s="24">
        <v>1790</v>
      </c>
      <c r="B22" s="26">
        <v>10.199999999999999</v>
      </c>
      <c r="C22" s="2">
        <f t="shared" si="0"/>
        <v>0</v>
      </c>
      <c r="F22" s="1"/>
    </row>
    <row r="23" spans="1:7" ht="13.5">
      <c r="A23" s="24">
        <v>1791</v>
      </c>
      <c r="B23" s="26">
        <v>11.2</v>
      </c>
      <c r="C23" s="2">
        <f t="shared" si="0"/>
        <v>1</v>
      </c>
      <c r="F23" s="1"/>
    </row>
    <row r="24" spans="1:7" ht="13.5">
      <c r="A24" s="24">
        <v>1792</v>
      </c>
      <c r="B24" s="26">
        <v>10.3</v>
      </c>
      <c r="C24" s="2">
        <f t="shared" si="0"/>
        <v>-0.89999999999999858</v>
      </c>
      <c r="F24" s="1"/>
    </row>
    <row r="25" spans="1:7" ht="13.5">
      <c r="A25" s="24">
        <v>1793</v>
      </c>
      <c r="B25" s="26">
        <v>10.6</v>
      </c>
      <c r="C25" s="2">
        <f t="shared" si="0"/>
        <v>0.29999999999999893</v>
      </c>
      <c r="F25" s="1"/>
      <c r="G25" s="1"/>
    </row>
    <row r="26" spans="1:7" ht="13.5">
      <c r="A26" s="24">
        <v>1794</v>
      </c>
      <c r="B26" s="26">
        <v>11.5</v>
      </c>
      <c r="C26" s="2">
        <f t="shared" si="0"/>
        <v>0.90000000000000036</v>
      </c>
      <c r="F26" s="1"/>
    </row>
    <row r="27" spans="1:7" ht="13.5">
      <c r="A27" s="24">
        <v>1795</v>
      </c>
      <c r="B27" s="26">
        <v>10</v>
      </c>
      <c r="C27" s="2">
        <f t="shared" si="0"/>
        <v>-1.5</v>
      </c>
      <c r="F27" s="1"/>
    </row>
    <row r="28" spans="1:7" ht="13.5">
      <c r="A28" s="24">
        <v>1796</v>
      </c>
      <c r="B28" s="26">
        <v>10.1</v>
      </c>
      <c r="C28" s="2">
        <f t="shared" si="0"/>
        <v>9.9999999999999645E-2</v>
      </c>
      <c r="F28" s="1"/>
      <c r="G28" s="1"/>
    </row>
    <row r="29" spans="1:7" ht="13.5">
      <c r="A29" s="24">
        <v>1797</v>
      </c>
      <c r="B29" s="26">
        <v>11</v>
      </c>
      <c r="C29" s="2">
        <f t="shared" si="0"/>
        <v>0.90000000000000036</v>
      </c>
      <c r="F29" s="1"/>
    </row>
    <row r="30" spans="1:7" ht="13.5">
      <c r="A30" s="24">
        <v>1798</v>
      </c>
      <c r="B30" s="26">
        <v>10.7</v>
      </c>
      <c r="C30" s="2">
        <f t="shared" si="0"/>
        <v>-0.30000000000000071</v>
      </c>
      <c r="F30" s="1"/>
    </row>
    <row r="31" spans="1:7" ht="13.5">
      <c r="A31" s="24">
        <v>1799</v>
      </c>
      <c r="B31" s="26">
        <v>7.7</v>
      </c>
      <c r="C31" s="2">
        <f t="shared" si="0"/>
        <v>-2.9999999999999991</v>
      </c>
      <c r="F31" s="1"/>
    </row>
    <row r="32" spans="1:7" ht="13.5">
      <c r="A32" s="24">
        <v>1800</v>
      </c>
      <c r="B32" s="26">
        <v>10.1</v>
      </c>
      <c r="C32" s="2">
        <f t="shared" si="0"/>
        <v>2.3999999999999995</v>
      </c>
      <c r="F32" s="1"/>
    </row>
    <row r="33" spans="1:6" ht="13.5">
      <c r="A33" s="24">
        <v>1801</v>
      </c>
      <c r="B33" s="26">
        <v>10.9</v>
      </c>
      <c r="C33" s="2">
        <f t="shared" si="0"/>
        <v>0.80000000000000071</v>
      </c>
      <c r="F33" s="1"/>
    </row>
    <row r="34" spans="1:6" ht="13.5">
      <c r="A34" s="24">
        <v>1802</v>
      </c>
      <c r="B34" s="26">
        <v>10.199999999999999</v>
      </c>
      <c r="C34" s="2">
        <f t="shared" si="0"/>
        <v>-0.70000000000000107</v>
      </c>
    </row>
    <row r="35" spans="1:6" ht="13.5">
      <c r="A35" s="24">
        <v>1803</v>
      </c>
      <c r="B35" s="26">
        <v>9.1999999999999993</v>
      </c>
      <c r="C35" s="2">
        <f t="shared" si="0"/>
        <v>-1</v>
      </c>
    </row>
    <row r="36" spans="1:6" ht="13.5">
      <c r="A36" s="24">
        <v>1804</v>
      </c>
      <c r="B36" s="26">
        <v>9.6</v>
      </c>
      <c r="C36" s="2">
        <f t="shared" si="0"/>
        <v>0.40000000000000036</v>
      </c>
    </row>
    <row r="37" spans="1:6" ht="13.5">
      <c r="A37" s="24">
        <v>1805</v>
      </c>
      <c r="B37" s="26">
        <v>8.1</v>
      </c>
      <c r="C37" s="2">
        <f t="shared" si="0"/>
        <v>-1.5</v>
      </c>
    </row>
    <row r="38" spans="1:6" ht="13.5">
      <c r="A38" s="24">
        <v>1806</v>
      </c>
      <c r="B38" s="26">
        <v>11</v>
      </c>
      <c r="C38" s="2">
        <f t="shared" si="0"/>
        <v>2.9000000000000004</v>
      </c>
    </row>
    <row r="39" spans="1:6" ht="13.5">
      <c r="A39" s="24">
        <v>1807</v>
      </c>
      <c r="B39" s="26">
        <v>10.8</v>
      </c>
      <c r="C39" s="2">
        <f t="shared" si="0"/>
        <v>-0.19999999999999929</v>
      </c>
    </row>
    <row r="40" spans="1:6" ht="13.5">
      <c r="A40" s="24">
        <v>1808</v>
      </c>
      <c r="B40" s="26">
        <v>9.1999999999999993</v>
      </c>
      <c r="C40" s="2">
        <f t="shared" si="0"/>
        <v>-1.6000000000000014</v>
      </c>
    </row>
    <row r="41" spans="1:6" ht="13.5">
      <c r="A41" s="24">
        <v>1809</v>
      </c>
      <c r="B41" s="26">
        <v>9.9</v>
      </c>
      <c r="C41" s="2">
        <f t="shared" si="0"/>
        <v>0.70000000000000107</v>
      </c>
    </row>
    <row r="42" spans="1:6" ht="13.5">
      <c r="A42" s="24">
        <v>1810</v>
      </c>
      <c r="B42" s="26">
        <v>9.6999999999999993</v>
      </c>
      <c r="C42" s="2">
        <f t="shared" si="0"/>
        <v>-0.20000000000000107</v>
      </c>
    </row>
    <row r="43" spans="1:6" ht="13.5">
      <c r="A43" s="24">
        <v>1811</v>
      </c>
      <c r="B43" s="26">
        <v>11.2</v>
      </c>
      <c r="C43" s="2">
        <f t="shared" si="0"/>
        <v>1.5</v>
      </c>
    </row>
    <row r="44" spans="1:6" ht="13.5">
      <c r="A44" s="24">
        <v>1812</v>
      </c>
      <c r="B44" s="26">
        <v>8.6</v>
      </c>
      <c r="C44" s="2">
        <f t="shared" si="0"/>
        <v>-2.5999999999999996</v>
      </c>
    </row>
    <row r="45" spans="1:6" ht="13.5">
      <c r="A45" s="24">
        <v>1813</v>
      </c>
      <c r="B45" s="26">
        <v>9.5</v>
      </c>
      <c r="C45" s="2">
        <f t="shared" si="0"/>
        <v>0.90000000000000036</v>
      </c>
    </row>
    <row r="46" spans="1:6" ht="13.5">
      <c r="A46" s="24">
        <v>1814</v>
      </c>
      <c r="B46" s="26">
        <v>8.4</v>
      </c>
      <c r="C46" s="2">
        <f t="shared" si="0"/>
        <v>-1.0999999999999996</v>
      </c>
    </row>
    <row r="47" spans="1:6" ht="13.5">
      <c r="A47" s="24">
        <v>1815</v>
      </c>
      <c r="B47" s="26">
        <v>9.5</v>
      </c>
      <c r="C47" s="2">
        <f t="shared" si="0"/>
        <v>1.0999999999999996</v>
      </c>
    </row>
    <row r="48" spans="1:6" ht="13.5">
      <c r="A48" s="24">
        <v>1816</v>
      </c>
      <c r="B48" s="26">
        <v>9</v>
      </c>
      <c r="C48" s="2">
        <f t="shared" si="0"/>
        <v>-0.5</v>
      </c>
    </row>
    <row r="49" spans="1:3" ht="13.5">
      <c r="A49" s="24">
        <v>1817</v>
      </c>
      <c r="B49" s="26">
        <v>9.9</v>
      </c>
      <c r="C49" s="2">
        <f t="shared" si="0"/>
        <v>0.90000000000000036</v>
      </c>
    </row>
    <row r="50" spans="1:3" ht="13.5">
      <c r="A50" s="24">
        <v>1818</v>
      </c>
      <c r="B50" s="26">
        <v>10.1</v>
      </c>
      <c r="C50" s="2">
        <f t="shared" si="0"/>
        <v>0.19999999999999929</v>
      </c>
    </row>
    <row r="51" spans="1:3" ht="13.5">
      <c r="A51" s="24">
        <v>1819</v>
      </c>
      <c r="B51" s="26">
        <v>10.4</v>
      </c>
      <c r="C51" s="2">
        <f t="shared" si="0"/>
        <v>0.30000000000000071</v>
      </c>
    </row>
    <row r="52" spans="1:3" ht="13.5">
      <c r="A52" s="24">
        <v>1820</v>
      </c>
      <c r="B52" s="26">
        <v>9.1999999999999993</v>
      </c>
      <c r="C52" s="2">
        <f t="shared" si="0"/>
        <v>-1.2000000000000011</v>
      </c>
    </row>
    <row r="53" spans="1:3" ht="13.5">
      <c r="A53" s="24">
        <v>1821</v>
      </c>
      <c r="B53" s="26">
        <v>9.9</v>
      </c>
      <c r="C53" s="2">
        <f t="shared" si="0"/>
        <v>0.70000000000000107</v>
      </c>
    </row>
    <row r="54" spans="1:3" ht="13.5">
      <c r="A54" s="24">
        <v>1822</v>
      </c>
      <c r="B54" s="26">
        <v>11</v>
      </c>
      <c r="C54" s="2">
        <f t="shared" si="0"/>
        <v>1.0999999999999996</v>
      </c>
    </row>
    <row r="55" spans="1:3" ht="13.5">
      <c r="A55" s="24">
        <v>1823</v>
      </c>
      <c r="B55" s="26">
        <v>9.6999999999999993</v>
      </c>
      <c r="C55" s="2">
        <f t="shared" si="0"/>
        <v>-1.3000000000000007</v>
      </c>
    </row>
    <row r="56" spans="1:3" ht="13.5">
      <c r="A56" s="24">
        <v>1824</v>
      </c>
      <c r="B56" s="26">
        <v>10.5</v>
      </c>
      <c r="C56" s="2">
        <f t="shared" si="0"/>
        <v>0.80000000000000071</v>
      </c>
    </row>
    <row r="57" spans="1:3" ht="13.5">
      <c r="A57" s="24">
        <v>1825</v>
      </c>
      <c r="B57" s="26">
        <v>10.4</v>
      </c>
      <c r="C57" s="2">
        <f t="shared" si="0"/>
        <v>-9.9999999999999645E-2</v>
      </c>
    </row>
    <row r="58" spans="1:3" ht="13.5">
      <c r="A58" s="24">
        <v>1826</v>
      </c>
      <c r="B58" s="26">
        <v>9.9</v>
      </c>
      <c r="C58" s="2">
        <f t="shared" si="0"/>
        <v>-0.5</v>
      </c>
    </row>
    <row r="59" spans="1:3" ht="13.5">
      <c r="A59" s="24">
        <v>1827</v>
      </c>
      <c r="B59" s="26">
        <v>9.8000000000000007</v>
      </c>
      <c r="C59" s="2">
        <f t="shared" si="0"/>
        <v>-9.9999999999999645E-2</v>
      </c>
    </row>
    <row r="60" spans="1:3" ht="13.5">
      <c r="A60" s="24">
        <v>1828</v>
      </c>
      <c r="B60" s="26">
        <v>10</v>
      </c>
      <c r="C60" s="2">
        <f t="shared" si="0"/>
        <v>0.19999999999999929</v>
      </c>
    </row>
    <row r="61" spans="1:3" ht="13.5">
      <c r="A61" s="24">
        <v>1829</v>
      </c>
      <c r="B61" s="26">
        <v>7.4</v>
      </c>
      <c r="C61" s="2">
        <f t="shared" si="0"/>
        <v>-2.5999999999999996</v>
      </c>
    </row>
    <row r="62" spans="1:3" ht="13.5">
      <c r="A62" s="24">
        <v>1830</v>
      </c>
      <c r="B62" s="26">
        <v>9.3000000000000007</v>
      </c>
      <c r="C62" s="2">
        <f t="shared" si="0"/>
        <v>1.9000000000000004</v>
      </c>
    </row>
    <row r="63" spans="1:3" ht="13.5">
      <c r="A63" s="24">
        <v>1831</v>
      </c>
      <c r="B63" s="26">
        <v>9.6999999999999993</v>
      </c>
      <c r="C63" s="2">
        <f t="shared" si="0"/>
        <v>0.39999999999999858</v>
      </c>
    </row>
    <row r="64" spans="1:3" ht="13.5">
      <c r="A64" s="24">
        <v>1832</v>
      </c>
      <c r="B64" s="26">
        <v>9.5</v>
      </c>
      <c r="C64" s="2">
        <f t="shared" si="0"/>
        <v>-0.19999999999999929</v>
      </c>
    </row>
    <row r="65" spans="1:3" ht="13.5">
      <c r="A65" s="24">
        <v>1833</v>
      </c>
      <c r="B65" s="26">
        <v>9.9</v>
      </c>
      <c r="C65" s="2">
        <f t="shared" si="0"/>
        <v>0.40000000000000036</v>
      </c>
    </row>
    <row r="66" spans="1:3" ht="13.5">
      <c r="A66" s="24">
        <v>1834</v>
      </c>
      <c r="B66" s="26">
        <v>11.4</v>
      </c>
      <c r="C66" s="2">
        <f t="shared" si="0"/>
        <v>1.5</v>
      </c>
    </row>
    <row r="67" spans="1:3" ht="13.5">
      <c r="A67" s="24">
        <v>1835</v>
      </c>
      <c r="B67" s="26">
        <v>9.6999999999999993</v>
      </c>
      <c r="C67" s="2">
        <f t="shared" si="0"/>
        <v>-1.7000000000000011</v>
      </c>
    </row>
    <row r="68" spans="1:3" ht="13.5">
      <c r="A68" s="24">
        <v>1836</v>
      </c>
      <c r="B68" s="26">
        <v>9.6999999999999993</v>
      </c>
      <c r="C68" s="2">
        <f t="shared" ref="C68:C131" si="1">B68-B67</f>
        <v>0</v>
      </c>
    </row>
    <row r="69" spans="1:3" ht="13.5">
      <c r="A69" s="24">
        <v>1837</v>
      </c>
      <c r="B69" s="26">
        <v>8.3000000000000007</v>
      </c>
      <c r="C69" s="2">
        <f t="shared" si="1"/>
        <v>-1.3999999999999986</v>
      </c>
    </row>
    <row r="70" spans="1:3" ht="13.5">
      <c r="A70" s="24">
        <v>1838</v>
      </c>
      <c r="B70" s="26">
        <v>7.2</v>
      </c>
      <c r="C70" s="2">
        <f t="shared" si="1"/>
        <v>-1.1000000000000005</v>
      </c>
    </row>
    <row r="71" spans="1:3" ht="13.5">
      <c r="A71" s="24">
        <v>1839</v>
      </c>
      <c r="B71" s="26">
        <v>9.1</v>
      </c>
      <c r="C71" s="2">
        <f t="shared" si="1"/>
        <v>1.8999999999999995</v>
      </c>
    </row>
    <row r="72" spans="1:3" ht="13.5">
      <c r="A72" s="24">
        <v>1840</v>
      </c>
      <c r="B72" s="26">
        <v>7.6</v>
      </c>
      <c r="C72" s="2">
        <f t="shared" si="1"/>
        <v>-1.5</v>
      </c>
    </row>
    <row r="73" spans="1:3" ht="13.5">
      <c r="A73" s="24">
        <v>1841</v>
      </c>
      <c r="B73" s="26">
        <v>9.5</v>
      </c>
      <c r="C73" s="2">
        <f t="shared" si="1"/>
        <v>1.9000000000000004</v>
      </c>
    </row>
    <row r="74" spans="1:3" ht="13.5">
      <c r="A74" s="24">
        <v>1842</v>
      </c>
      <c r="B74" s="26">
        <v>8.6999999999999993</v>
      </c>
      <c r="C74" s="2">
        <f t="shared" si="1"/>
        <v>-0.80000000000000071</v>
      </c>
    </row>
    <row r="75" spans="1:3" ht="13.5">
      <c r="A75" s="24">
        <v>1843</v>
      </c>
      <c r="B75" s="26">
        <v>9.5</v>
      </c>
      <c r="C75" s="2">
        <f t="shared" si="1"/>
        <v>0.80000000000000071</v>
      </c>
    </row>
    <row r="76" spans="1:3" ht="13.5">
      <c r="A76" s="24">
        <v>1844</v>
      </c>
      <c r="B76" s="26">
        <v>8.3000000000000007</v>
      </c>
      <c r="C76" s="2">
        <f t="shared" si="1"/>
        <v>-1.1999999999999993</v>
      </c>
    </row>
    <row r="77" spans="1:3" ht="13.5">
      <c r="A77" s="24">
        <v>1845</v>
      </c>
      <c r="B77" s="26">
        <v>8.3000000000000007</v>
      </c>
      <c r="C77" s="2">
        <f t="shared" si="1"/>
        <v>0</v>
      </c>
    </row>
    <row r="78" spans="1:3" ht="13.5">
      <c r="A78" s="24">
        <v>1846</v>
      </c>
      <c r="B78" s="26">
        <v>10</v>
      </c>
      <c r="C78" s="2">
        <f t="shared" si="1"/>
        <v>1.6999999999999993</v>
      </c>
    </row>
    <row r="79" spans="1:3" ht="13.5">
      <c r="A79" s="24">
        <v>1847</v>
      </c>
      <c r="B79" s="26">
        <v>8.1999999999999993</v>
      </c>
      <c r="C79" s="2">
        <f t="shared" si="1"/>
        <v>-1.8000000000000007</v>
      </c>
    </row>
    <row r="80" spans="1:3">
      <c r="A80" s="24">
        <v>1848</v>
      </c>
      <c r="B80" s="25">
        <v>9.1</v>
      </c>
      <c r="C80" s="2">
        <f t="shared" si="1"/>
        <v>0.90000000000000036</v>
      </c>
    </row>
    <row r="81" spans="1:3">
      <c r="A81" s="24">
        <v>1849</v>
      </c>
      <c r="B81" s="25">
        <v>8.4</v>
      </c>
      <c r="C81" s="2">
        <f t="shared" si="1"/>
        <v>-0.69999999999999929</v>
      </c>
    </row>
    <row r="82" spans="1:3">
      <c r="A82" s="24">
        <v>1850</v>
      </c>
      <c r="B82" s="25">
        <v>8.6999999999999993</v>
      </c>
      <c r="C82" s="2">
        <f t="shared" si="1"/>
        <v>0.29999999999999893</v>
      </c>
    </row>
    <row r="83" spans="1:3">
      <c r="A83" s="24">
        <v>1851</v>
      </c>
      <c r="B83" s="25">
        <v>8.5</v>
      </c>
      <c r="C83" s="2">
        <f t="shared" si="1"/>
        <v>-0.19999999999999929</v>
      </c>
    </row>
    <row r="84" spans="1:3">
      <c r="A84" s="24">
        <v>1852</v>
      </c>
      <c r="B84" s="25">
        <v>9.9</v>
      </c>
      <c r="C84" s="2">
        <f t="shared" si="1"/>
        <v>1.4000000000000004</v>
      </c>
    </row>
    <row r="85" spans="1:3">
      <c r="A85" s="24">
        <v>1853</v>
      </c>
      <c r="B85" s="25">
        <v>7.8</v>
      </c>
      <c r="C85" s="2">
        <f t="shared" si="1"/>
        <v>-2.1000000000000005</v>
      </c>
    </row>
    <row r="86" spans="1:3">
      <c r="A86" s="24">
        <v>1854</v>
      </c>
      <c r="B86" s="25">
        <v>8.9</v>
      </c>
      <c r="C86" s="2">
        <f t="shared" si="1"/>
        <v>1.1000000000000005</v>
      </c>
    </row>
    <row r="87" spans="1:3">
      <c r="A87" s="24">
        <v>1855</v>
      </c>
      <c r="B87" s="25">
        <v>7.6</v>
      </c>
      <c r="C87" s="2">
        <f t="shared" si="1"/>
        <v>-1.3000000000000007</v>
      </c>
    </row>
    <row r="88" spans="1:3">
      <c r="A88" s="24">
        <v>1856</v>
      </c>
      <c r="B88" s="25">
        <v>8.9</v>
      </c>
      <c r="C88" s="2">
        <f t="shared" si="1"/>
        <v>1.3000000000000007</v>
      </c>
    </row>
    <row r="89" spans="1:3">
      <c r="A89" s="24">
        <v>1857</v>
      </c>
      <c r="B89" s="25">
        <v>9.1</v>
      </c>
      <c r="C89" s="2">
        <f t="shared" si="1"/>
        <v>0.19999999999999929</v>
      </c>
    </row>
    <row r="90" spans="1:3">
      <c r="A90" s="24">
        <v>1858</v>
      </c>
      <c r="B90" s="25">
        <v>7.9</v>
      </c>
      <c r="C90" s="2">
        <f t="shared" si="1"/>
        <v>-1.1999999999999993</v>
      </c>
    </row>
    <row r="91" spans="1:3">
      <c r="A91" s="24">
        <v>1859</v>
      </c>
      <c r="B91" s="25">
        <v>10</v>
      </c>
      <c r="C91" s="2">
        <f t="shared" si="1"/>
        <v>2.0999999999999996</v>
      </c>
    </row>
    <row r="92" spans="1:3">
      <c r="A92" s="24">
        <v>1860</v>
      </c>
      <c r="B92" s="25">
        <v>8.4</v>
      </c>
      <c r="C92" s="2">
        <f t="shared" si="1"/>
        <v>-1.5999999999999996</v>
      </c>
    </row>
    <row r="93" spans="1:3">
      <c r="A93" s="24">
        <v>1861</v>
      </c>
      <c r="B93" s="25">
        <v>9.1999999999999993</v>
      </c>
      <c r="C93" s="2">
        <f t="shared" si="1"/>
        <v>0.79999999999999893</v>
      </c>
    </row>
    <row r="94" spans="1:3">
      <c r="A94" s="24">
        <v>1862</v>
      </c>
      <c r="B94" s="25">
        <v>9.8000000000000007</v>
      </c>
      <c r="C94" s="2">
        <f t="shared" si="1"/>
        <v>0.60000000000000142</v>
      </c>
    </row>
    <row r="95" spans="1:3">
      <c r="A95" s="24">
        <v>1863</v>
      </c>
      <c r="B95" s="25">
        <v>10.4</v>
      </c>
      <c r="C95" s="2">
        <f t="shared" si="1"/>
        <v>0.59999999999999964</v>
      </c>
    </row>
    <row r="96" spans="1:3">
      <c r="A96" s="24">
        <v>1864</v>
      </c>
      <c r="B96" s="25">
        <v>7.4</v>
      </c>
      <c r="C96" s="2">
        <f t="shared" si="1"/>
        <v>-3</v>
      </c>
    </row>
    <row r="97" spans="1:3">
      <c r="A97" s="24">
        <v>1865</v>
      </c>
      <c r="B97" s="25">
        <v>9.1</v>
      </c>
      <c r="C97" s="2">
        <f t="shared" si="1"/>
        <v>1.6999999999999993</v>
      </c>
    </row>
    <row r="98" spans="1:3">
      <c r="A98" s="24">
        <v>1866</v>
      </c>
      <c r="B98" s="25">
        <v>10</v>
      </c>
      <c r="C98" s="2">
        <f t="shared" si="1"/>
        <v>0.90000000000000036</v>
      </c>
    </row>
    <row r="99" spans="1:3">
      <c r="A99" s="24">
        <v>1867</v>
      </c>
      <c r="B99" s="25">
        <v>9.1</v>
      </c>
      <c r="C99" s="2">
        <f t="shared" si="1"/>
        <v>-0.90000000000000036</v>
      </c>
    </row>
    <row r="100" spans="1:3">
      <c r="A100" s="24">
        <v>1868</v>
      </c>
      <c r="B100" s="25">
        <v>11.2</v>
      </c>
      <c r="C100" s="2">
        <f t="shared" si="1"/>
        <v>2.0999999999999996</v>
      </c>
    </row>
    <row r="101" spans="1:3">
      <c r="A101" s="24">
        <v>1869</v>
      </c>
      <c r="B101" s="25">
        <v>9.4</v>
      </c>
      <c r="C101" s="2">
        <f t="shared" si="1"/>
        <v>-1.7999999999999989</v>
      </c>
    </row>
    <row r="102" spans="1:3">
      <c r="A102" s="24">
        <v>1870</v>
      </c>
      <c r="B102" s="25">
        <v>8.1</v>
      </c>
      <c r="C102" s="2">
        <f t="shared" si="1"/>
        <v>-1.3000000000000007</v>
      </c>
    </row>
    <row r="103" spans="1:3">
      <c r="A103" s="24">
        <v>1871</v>
      </c>
      <c r="B103" s="25">
        <v>7.2</v>
      </c>
      <c r="C103" s="2">
        <f t="shared" si="1"/>
        <v>-0.89999999999999947</v>
      </c>
    </row>
    <row r="104" spans="1:3">
      <c r="A104" s="24">
        <v>1872</v>
      </c>
      <c r="B104" s="25">
        <v>10.3</v>
      </c>
      <c r="C104" s="2">
        <f t="shared" si="1"/>
        <v>3.1000000000000005</v>
      </c>
    </row>
    <row r="105" spans="1:3">
      <c r="A105" s="24">
        <v>1873</v>
      </c>
      <c r="B105" s="25">
        <v>9.8000000000000007</v>
      </c>
      <c r="C105" s="2">
        <f t="shared" si="1"/>
        <v>-0.5</v>
      </c>
    </row>
    <row r="106" spans="1:3">
      <c r="A106" s="24">
        <v>1874</v>
      </c>
      <c r="B106" s="25">
        <v>9.1999999999999993</v>
      </c>
      <c r="C106" s="2">
        <f t="shared" si="1"/>
        <v>-0.60000000000000142</v>
      </c>
    </row>
    <row r="107" spans="1:3">
      <c r="A107" s="24">
        <v>1875</v>
      </c>
      <c r="B107" s="25">
        <v>8.4</v>
      </c>
      <c r="C107" s="2">
        <f t="shared" si="1"/>
        <v>-0.79999999999999893</v>
      </c>
    </row>
    <row r="108" spans="1:3">
      <c r="A108" s="24">
        <v>1876</v>
      </c>
      <c r="B108" s="25">
        <v>9.1</v>
      </c>
      <c r="C108" s="2">
        <f t="shared" si="1"/>
        <v>0.69999999999999929</v>
      </c>
    </row>
    <row r="109" spans="1:3">
      <c r="A109" s="24">
        <v>1877</v>
      </c>
      <c r="B109" s="25">
        <v>9.4</v>
      </c>
      <c r="C109" s="2">
        <f t="shared" si="1"/>
        <v>0.30000000000000071</v>
      </c>
    </row>
    <row r="110" spans="1:3">
      <c r="A110" s="24">
        <v>1878</v>
      </c>
      <c r="B110" s="25">
        <v>9.6999999999999993</v>
      </c>
      <c r="C110" s="2">
        <f t="shared" si="1"/>
        <v>0.29999999999999893</v>
      </c>
    </row>
    <row r="111" spans="1:3">
      <c r="A111" s="24">
        <v>1879</v>
      </c>
      <c r="B111" s="25">
        <v>7.9</v>
      </c>
      <c r="C111" s="2">
        <f t="shared" si="1"/>
        <v>-1.7999999999999989</v>
      </c>
    </row>
    <row r="112" spans="1:3">
      <c r="A112" s="24">
        <v>1880</v>
      </c>
      <c r="B112" s="25">
        <v>9.4</v>
      </c>
      <c r="C112" s="2">
        <f t="shared" si="1"/>
        <v>1.5</v>
      </c>
    </row>
    <row r="113" spans="1:3">
      <c r="A113" s="24">
        <v>1881</v>
      </c>
      <c r="B113" s="25">
        <v>8.1999999999999993</v>
      </c>
      <c r="C113" s="2">
        <f t="shared" si="1"/>
        <v>-1.2000000000000011</v>
      </c>
    </row>
    <row r="114" spans="1:3">
      <c r="A114" s="24">
        <v>1882</v>
      </c>
      <c r="B114" s="25">
        <v>9.6</v>
      </c>
      <c r="C114" s="2">
        <f t="shared" si="1"/>
        <v>1.4000000000000004</v>
      </c>
    </row>
    <row r="115" spans="1:3">
      <c r="A115" s="24">
        <v>1883</v>
      </c>
      <c r="B115" s="25">
        <v>9</v>
      </c>
      <c r="C115" s="2">
        <f t="shared" si="1"/>
        <v>-0.59999999999999964</v>
      </c>
    </row>
    <row r="116" spans="1:3">
      <c r="A116" s="24">
        <v>1884</v>
      </c>
      <c r="B116" s="25">
        <v>9.5</v>
      </c>
      <c r="C116" s="2">
        <f t="shared" si="1"/>
        <v>0.5</v>
      </c>
    </row>
    <row r="117" spans="1:3">
      <c r="A117" s="24">
        <v>1885</v>
      </c>
      <c r="B117" s="25">
        <v>9.4</v>
      </c>
      <c r="C117" s="2">
        <f t="shared" si="1"/>
        <v>-9.9999999999999645E-2</v>
      </c>
    </row>
    <row r="118" spans="1:3">
      <c r="A118" s="24">
        <v>1886</v>
      </c>
      <c r="B118" s="25">
        <v>9.5</v>
      </c>
      <c r="C118" s="2">
        <f t="shared" si="1"/>
        <v>9.9999999999999645E-2</v>
      </c>
    </row>
    <row r="119" spans="1:3">
      <c r="A119" s="24">
        <v>1887</v>
      </c>
      <c r="B119" s="25">
        <v>8.4</v>
      </c>
      <c r="C119" s="2">
        <f t="shared" si="1"/>
        <v>-1.0999999999999996</v>
      </c>
    </row>
    <row r="120" spans="1:3">
      <c r="A120" s="24">
        <v>1888</v>
      </c>
      <c r="B120" s="25">
        <v>8.4</v>
      </c>
      <c r="C120" s="2">
        <f t="shared" si="1"/>
        <v>0</v>
      </c>
    </row>
    <row r="121" spans="1:3">
      <c r="A121" s="24">
        <v>1889</v>
      </c>
      <c r="B121" s="25">
        <v>8.8000000000000007</v>
      </c>
      <c r="C121" s="2">
        <f t="shared" si="1"/>
        <v>0.40000000000000036</v>
      </c>
    </row>
    <row r="122" spans="1:3">
      <c r="A122" s="24">
        <v>1890</v>
      </c>
      <c r="B122" s="25">
        <v>8.9</v>
      </c>
      <c r="C122" s="2">
        <f t="shared" si="1"/>
        <v>9.9999999999999645E-2</v>
      </c>
    </row>
    <row r="123" spans="1:3">
      <c r="A123" s="24">
        <v>1891</v>
      </c>
      <c r="B123" s="25">
        <v>8.6</v>
      </c>
      <c r="C123" s="2">
        <f t="shared" si="1"/>
        <v>-0.30000000000000071</v>
      </c>
    </row>
    <row r="124" spans="1:3">
      <c r="A124" s="24">
        <v>1892</v>
      </c>
      <c r="B124" s="25">
        <v>8.9</v>
      </c>
      <c r="C124" s="2">
        <f t="shared" si="1"/>
        <v>0.30000000000000071</v>
      </c>
    </row>
    <row r="125" spans="1:3">
      <c r="A125" s="24">
        <v>1893</v>
      </c>
      <c r="B125" s="25">
        <v>8.9</v>
      </c>
      <c r="C125" s="2">
        <f t="shared" si="1"/>
        <v>0</v>
      </c>
    </row>
    <row r="126" spans="1:3">
      <c r="A126" s="24">
        <v>1894</v>
      </c>
      <c r="B126" s="25">
        <v>9.3000000000000007</v>
      </c>
      <c r="C126" s="2">
        <f t="shared" si="1"/>
        <v>0.40000000000000036</v>
      </c>
    </row>
    <row r="127" spans="1:3">
      <c r="A127" s="24">
        <v>1895</v>
      </c>
      <c r="B127" s="25">
        <v>8.4</v>
      </c>
      <c r="C127" s="2">
        <f t="shared" si="1"/>
        <v>-0.90000000000000036</v>
      </c>
    </row>
    <row r="128" spans="1:3">
      <c r="A128" s="24">
        <v>1896</v>
      </c>
      <c r="B128" s="25">
        <v>8.6</v>
      </c>
      <c r="C128" s="2">
        <f t="shared" si="1"/>
        <v>0.19999999999999929</v>
      </c>
    </row>
    <row r="129" spans="1:3">
      <c r="A129" s="24">
        <v>1897</v>
      </c>
      <c r="B129" s="25">
        <v>9.1</v>
      </c>
      <c r="C129" s="2">
        <f t="shared" si="1"/>
        <v>0.5</v>
      </c>
    </row>
    <row r="130" spans="1:3">
      <c r="A130" s="24">
        <v>1898</v>
      </c>
      <c r="B130" s="25">
        <v>10.1</v>
      </c>
      <c r="C130" s="2">
        <f t="shared" si="1"/>
        <v>1</v>
      </c>
    </row>
    <row r="131" spans="1:3">
      <c r="A131" s="24">
        <v>1899</v>
      </c>
      <c r="B131" s="25">
        <v>8.9</v>
      </c>
      <c r="C131" s="2">
        <f t="shared" si="1"/>
        <v>-1.1999999999999993</v>
      </c>
    </row>
    <row r="132" spans="1:3">
      <c r="A132" s="24">
        <v>1900</v>
      </c>
      <c r="B132" s="25">
        <v>9.5</v>
      </c>
      <c r="C132" s="2">
        <f t="shared" ref="C132:C195" si="2">B132-B131</f>
        <v>0.59999999999999964</v>
      </c>
    </row>
    <row r="133" spans="1:3">
      <c r="A133" s="24">
        <v>1901</v>
      </c>
      <c r="B133" s="25">
        <v>8.6999999999999993</v>
      </c>
      <c r="C133" s="2">
        <f t="shared" si="2"/>
        <v>-0.80000000000000071</v>
      </c>
    </row>
    <row r="134" spans="1:3">
      <c r="A134" s="24">
        <v>1902</v>
      </c>
      <c r="B134" s="25">
        <v>8.1999999999999993</v>
      </c>
      <c r="C134" s="2">
        <f t="shared" si="2"/>
        <v>-0.5</v>
      </c>
    </row>
    <row r="135" spans="1:3">
      <c r="A135" s="24">
        <v>1903</v>
      </c>
      <c r="B135" s="25">
        <v>9.6</v>
      </c>
      <c r="C135" s="2">
        <f t="shared" si="2"/>
        <v>1.4000000000000004</v>
      </c>
    </row>
    <row r="136" spans="1:3">
      <c r="A136" s="24">
        <v>1904</v>
      </c>
      <c r="B136" s="25">
        <v>9.8000000000000007</v>
      </c>
      <c r="C136" s="2">
        <f t="shared" si="2"/>
        <v>0.20000000000000107</v>
      </c>
    </row>
    <row r="137" spans="1:3">
      <c r="A137" s="24">
        <v>1905</v>
      </c>
      <c r="B137" s="25">
        <v>9.3000000000000007</v>
      </c>
      <c r="C137" s="2">
        <f t="shared" si="2"/>
        <v>-0.5</v>
      </c>
    </row>
    <row r="138" spans="1:3">
      <c r="A138" s="24">
        <v>1906</v>
      </c>
      <c r="B138" s="25">
        <v>9.5</v>
      </c>
      <c r="C138" s="2">
        <f t="shared" si="2"/>
        <v>0.19999999999999929</v>
      </c>
    </row>
    <row r="139" spans="1:3">
      <c r="A139" s="24">
        <v>1907</v>
      </c>
      <c r="B139" s="25">
        <v>9.1999999999999993</v>
      </c>
      <c r="C139" s="2">
        <f t="shared" si="2"/>
        <v>-0.30000000000000071</v>
      </c>
    </row>
    <row r="140" spans="1:3">
      <c r="A140" s="24">
        <v>1908</v>
      </c>
      <c r="B140" s="25">
        <v>8.6999999999999993</v>
      </c>
      <c r="C140" s="2">
        <f t="shared" si="2"/>
        <v>-0.5</v>
      </c>
    </row>
    <row r="141" spans="1:3">
      <c r="A141" s="24">
        <v>1909</v>
      </c>
      <c r="B141" s="25">
        <v>8.6999999999999993</v>
      </c>
      <c r="C141" s="2">
        <f t="shared" si="2"/>
        <v>0</v>
      </c>
    </row>
    <row r="142" spans="1:3">
      <c r="A142" s="24">
        <v>1910</v>
      </c>
      <c r="B142" s="25">
        <v>9.5</v>
      </c>
      <c r="C142" s="2">
        <f t="shared" si="2"/>
        <v>0.80000000000000071</v>
      </c>
    </row>
    <row r="143" spans="1:3">
      <c r="A143" s="24">
        <v>1911</v>
      </c>
      <c r="B143" s="25">
        <v>10.3</v>
      </c>
      <c r="C143" s="2">
        <f t="shared" si="2"/>
        <v>0.80000000000000071</v>
      </c>
    </row>
    <row r="144" spans="1:3">
      <c r="A144" s="24">
        <v>1912</v>
      </c>
      <c r="B144" s="25">
        <v>8.6</v>
      </c>
      <c r="C144" s="2">
        <f t="shared" si="2"/>
        <v>-1.7000000000000011</v>
      </c>
    </row>
    <row r="145" spans="1:3">
      <c r="A145" s="24">
        <v>1913</v>
      </c>
      <c r="B145" s="25">
        <v>9.4</v>
      </c>
      <c r="C145" s="2">
        <f t="shared" si="2"/>
        <v>0.80000000000000071</v>
      </c>
    </row>
    <row r="146" spans="1:3">
      <c r="A146" s="24">
        <v>1914</v>
      </c>
      <c r="B146" s="25">
        <v>9.3000000000000007</v>
      </c>
      <c r="C146" s="2">
        <f t="shared" si="2"/>
        <v>-9.9999999999999645E-2</v>
      </c>
    </row>
    <row r="147" spans="1:3">
      <c r="A147" s="24">
        <v>1915</v>
      </c>
      <c r="B147" s="25">
        <v>9.1999999999999993</v>
      </c>
      <c r="C147" s="2">
        <f t="shared" si="2"/>
        <v>-0.10000000000000142</v>
      </c>
    </row>
    <row r="148" spans="1:3">
      <c r="A148" s="24">
        <v>1916</v>
      </c>
      <c r="B148" s="25">
        <v>10.1</v>
      </c>
      <c r="C148" s="2">
        <f t="shared" si="2"/>
        <v>0.90000000000000036</v>
      </c>
    </row>
    <row r="149" spans="1:3">
      <c r="A149" s="24">
        <v>1917</v>
      </c>
      <c r="B149" s="25">
        <v>8.8000000000000007</v>
      </c>
      <c r="C149" s="2">
        <f t="shared" si="2"/>
        <v>-1.2999999999999989</v>
      </c>
    </row>
    <row r="150" spans="1:3">
      <c r="A150" s="24">
        <v>1918</v>
      </c>
      <c r="B150" s="25">
        <v>10</v>
      </c>
      <c r="C150" s="2">
        <f t="shared" si="2"/>
        <v>1.1999999999999993</v>
      </c>
    </row>
    <row r="151" spans="1:3">
      <c r="A151" s="24">
        <v>1919</v>
      </c>
      <c r="B151" s="25">
        <v>8.6</v>
      </c>
      <c r="C151" s="2">
        <f t="shared" si="2"/>
        <v>-1.4000000000000004</v>
      </c>
    </row>
    <row r="152" spans="1:3">
      <c r="A152" s="24">
        <v>1920</v>
      </c>
      <c r="B152" s="25">
        <v>9.6999999999999993</v>
      </c>
      <c r="C152" s="2">
        <f t="shared" si="2"/>
        <v>1.0999999999999996</v>
      </c>
    </row>
    <row r="153" spans="1:3">
      <c r="A153" s="24">
        <v>1921</v>
      </c>
      <c r="B153" s="25">
        <v>10.1</v>
      </c>
      <c r="C153" s="2">
        <f t="shared" si="2"/>
        <v>0.40000000000000036</v>
      </c>
    </row>
    <row r="154" spans="1:3">
      <c r="A154" s="24">
        <v>1922</v>
      </c>
      <c r="B154" s="25">
        <v>8.3000000000000007</v>
      </c>
      <c r="C154" s="2">
        <f t="shared" si="2"/>
        <v>-1.7999999999999989</v>
      </c>
    </row>
    <row r="155" spans="1:3">
      <c r="A155" s="24">
        <v>1923</v>
      </c>
      <c r="B155" s="25">
        <v>9.3000000000000007</v>
      </c>
      <c r="C155" s="2">
        <f t="shared" si="2"/>
        <v>1</v>
      </c>
    </row>
    <row r="156" spans="1:3">
      <c r="A156" s="24">
        <v>1924</v>
      </c>
      <c r="B156" s="25">
        <v>8.6</v>
      </c>
      <c r="C156" s="2">
        <f t="shared" si="2"/>
        <v>-0.70000000000000107</v>
      </c>
    </row>
    <row r="157" spans="1:3">
      <c r="A157" s="24">
        <v>1925</v>
      </c>
      <c r="B157" s="25">
        <v>9.5</v>
      </c>
      <c r="C157" s="2">
        <f t="shared" si="2"/>
        <v>0.90000000000000036</v>
      </c>
    </row>
    <row r="158" spans="1:3">
      <c r="A158" s="24">
        <v>1926</v>
      </c>
      <c r="B158" s="25">
        <v>9.9</v>
      </c>
      <c r="C158" s="2">
        <f t="shared" si="2"/>
        <v>0.40000000000000036</v>
      </c>
    </row>
    <row r="159" spans="1:3">
      <c r="A159" s="24">
        <v>1927</v>
      </c>
      <c r="B159" s="25">
        <v>9.4</v>
      </c>
      <c r="C159" s="2">
        <f t="shared" si="2"/>
        <v>-0.5</v>
      </c>
    </row>
    <row r="160" spans="1:3">
      <c r="A160" s="24">
        <v>1928</v>
      </c>
      <c r="B160" s="25">
        <v>9.6999999999999993</v>
      </c>
      <c r="C160" s="2">
        <f t="shared" si="2"/>
        <v>0.29999999999999893</v>
      </c>
    </row>
    <row r="161" spans="1:3">
      <c r="A161" s="24">
        <v>1929</v>
      </c>
      <c r="B161" s="25">
        <v>8.4</v>
      </c>
      <c r="C161" s="2">
        <f t="shared" si="2"/>
        <v>-1.2999999999999989</v>
      </c>
    </row>
    <row r="162" spans="1:3">
      <c r="A162" s="24">
        <v>1930</v>
      </c>
      <c r="B162" s="25">
        <v>10.1</v>
      </c>
      <c r="C162" s="2">
        <f t="shared" si="2"/>
        <v>1.6999999999999993</v>
      </c>
    </row>
    <row r="163" spans="1:3">
      <c r="A163" s="24">
        <v>1931</v>
      </c>
      <c r="B163" s="25">
        <v>8.8000000000000007</v>
      </c>
      <c r="C163" s="2">
        <f t="shared" si="2"/>
        <v>-1.2999999999999989</v>
      </c>
    </row>
    <row r="164" spans="1:3">
      <c r="A164" s="24">
        <v>1932</v>
      </c>
      <c r="B164" s="25">
        <v>9.6</v>
      </c>
      <c r="C164" s="2">
        <f t="shared" si="2"/>
        <v>0.79999999999999893</v>
      </c>
    </row>
    <row r="165" spans="1:3">
      <c r="A165" s="24">
        <v>1933</v>
      </c>
      <c r="B165" s="25">
        <v>8.9</v>
      </c>
      <c r="C165" s="2">
        <f t="shared" si="2"/>
        <v>-0.69999999999999929</v>
      </c>
    </row>
    <row r="166" spans="1:3">
      <c r="A166" s="24">
        <v>1934</v>
      </c>
      <c r="B166" s="25">
        <v>11.3</v>
      </c>
      <c r="C166" s="2">
        <f t="shared" si="2"/>
        <v>2.4000000000000004</v>
      </c>
    </row>
    <row r="167" spans="1:3">
      <c r="A167" s="24">
        <v>1935</v>
      </c>
      <c r="B167" s="25">
        <v>10</v>
      </c>
      <c r="C167" s="2">
        <f t="shared" si="2"/>
        <v>-1.3000000000000007</v>
      </c>
    </row>
    <row r="168" spans="1:3">
      <c r="A168" s="24">
        <v>1936</v>
      </c>
      <c r="B168" s="25">
        <v>9.8000000000000007</v>
      </c>
      <c r="C168" s="2">
        <f t="shared" si="2"/>
        <v>-0.19999999999999929</v>
      </c>
    </row>
    <row r="169" spans="1:3">
      <c r="A169" s="24">
        <v>1937</v>
      </c>
      <c r="B169" s="25">
        <v>10.199999999999999</v>
      </c>
      <c r="C169" s="2">
        <f t="shared" si="2"/>
        <v>0.39999999999999858</v>
      </c>
    </row>
    <row r="170" spans="1:3">
      <c r="A170" s="24">
        <v>1938</v>
      </c>
      <c r="B170" s="25">
        <v>10.1</v>
      </c>
      <c r="C170" s="2">
        <f t="shared" si="2"/>
        <v>-9.9999999999999645E-2</v>
      </c>
    </row>
    <row r="171" spans="1:3">
      <c r="A171" s="24">
        <v>1939</v>
      </c>
      <c r="B171" s="25">
        <v>9.6999999999999993</v>
      </c>
      <c r="C171" s="2">
        <f t="shared" si="2"/>
        <v>-0.40000000000000036</v>
      </c>
    </row>
    <row r="172" spans="1:3">
      <c r="A172" s="24">
        <v>1940</v>
      </c>
      <c r="B172" s="25">
        <v>7.5</v>
      </c>
      <c r="C172" s="2">
        <f t="shared" si="2"/>
        <v>-2.1999999999999993</v>
      </c>
    </row>
    <row r="173" spans="1:3">
      <c r="A173" s="24">
        <v>1941</v>
      </c>
      <c r="B173" s="25">
        <v>8.1999999999999993</v>
      </c>
      <c r="C173" s="2">
        <f t="shared" si="2"/>
        <v>0.69999999999999929</v>
      </c>
    </row>
    <row r="174" spans="1:3">
      <c r="A174" s="24">
        <v>1942</v>
      </c>
      <c r="B174" s="25">
        <v>8.6</v>
      </c>
      <c r="C174" s="2">
        <f t="shared" si="2"/>
        <v>0.40000000000000036</v>
      </c>
    </row>
    <row r="175" spans="1:3">
      <c r="A175" s="24">
        <v>1943</v>
      </c>
      <c r="B175" s="25">
        <v>10.199999999999999</v>
      </c>
      <c r="C175" s="2">
        <f t="shared" si="2"/>
        <v>1.5999999999999996</v>
      </c>
    </row>
    <row r="176" spans="1:3">
      <c r="A176" s="24">
        <v>1944</v>
      </c>
      <c r="B176" s="25">
        <v>9.6</v>
      </c>
      <c r="C176" s="2">
        <f t="shared" si="2"/>
        <v>-0.59999999999999964</v>
      </c>
    </row>
    <row r="177" spans="1:22">
      <c r="A177" s="24">
        <v>1945</v>
      </c>
      <c r="B177" s="25">
        <v>10.3</v>
      </c>
      <c r="C177" s="2">
        <f t="shared" si="2"/>
        <v>0.70000000000000107</v>
      </c>
    </row>
    <row r="178" spans="1:22">
      <c r="A178" s="24">
        <v>1946</v>
      </c>
      <c r="B178" s="25">
        <v>9.8000000000000007</v>
      </c>
      <c r="C178" s="2">
        <f t="shared" si="2"/>
        <v>-0.5</v>
      </c>
    </row>
    <row r="179" spans="1:22">
      <c r="A179" s="24">
        <v>1947</v>
      </c>
      <c r="B179" s="25">
        <v>9.8000000000000007</v>
      </c>
      <c r="C179" s="2">
        <f t="shared" si="2"/>
        <v>0</v>
      </c>
    </row>
    <row r="180" spans="1:22">
      <c r="A180" s="24">
        <v>1948</v>
      </c>
      <c r="B180" s="25">
        <v>10.4</v>
      </c>
      <c r="C180" s="2">
        <f t="shared" si="2"/>
        <v>0.59999999999999964</v>
      </c>
    </row>
    <row r="181" spans="1:22">
      <c r="A181" s="24">
        <v>1949</v>
      </c>
      <c r="B181" s="25">
        <v>10.4</v>
      </c>
      <c r="C181" s="2">
        <f t="shared" si="2"/>
        <v>0</v>
      </c>
    </row>
    <row r="182" spans="1:22">
      <c r="A182" s="24">
        <v>1950</v>
      </c>
      <c r="B182" s="25">
        <v>10.199999999999999</v>
      </c>
      <c r="C182" s="2">
        <f t="shared" si="2"/>
        <v>-0.20000000000000107</v>
      </c>
    </row>
    <row r="183" spans="1:22">
      <c r="A183" s="24">
        <v>1951</v>
      </c>
      <c r="B183" s="25">
        <v>10.4</v>
      </c>
      <c r="C183" s="2">
        <f t="shared" si="2"/>
        <v>0.20000000000000107</v>
      </c>
    </row>
    <row r="184" spans="1:22">
      <c r="A184" s="24">
        <v>1952</v>
      </c>
      <c r="B184" s="25">
        <v>9.6999999999999993</v>
      </c>
      <c r="C184" s="2">
        <f t="shared" si="2"/>
        <v>-0.70000000000000107</v>
      </c>
    </row>
    <row r="185" spans="1:22">
      <c r="A185" s="24">
        <v>1953</v>
      </c>
      <c r="B185" s="25">
        <v>10.5</v>
      </c>
      <c r="C185" s="2">
        <f t="shared" si="2"/>
        <v>0.80000000000000071</v>
      </c>
    </row>
    <row r="186" spans="1:22">
      <c r="A186" s="24">
        <v>1954</v>
      </c>
      <c r="B186" s="25">
        <v>9.1</v>
      </c>
      <c r="C186" s="2">
        <f t="shared" si="2"/>
        <v>-1.4000000000000004</v>
      </c>
      <c r="H186" s="18"/>
      <c r="I186" s="18"/>
      <c r="J186" s="18"/>
      <c r="K186" s="18"/>
      <c r="L186" s="18"/>
      <c r="M186" s="18"/>
      <c r="N186" s="18"/>
      <c r="O186" s="18"/>
      <c r="P186" s="18"/>
      <c r="Q186" s="18"/>
      <c r="R186" s="18"/>
      <c r="S186" s="18"/>
      <c r="T186" s="18"/>
      <c r="U186" s="18"/>
      <c r="V186" s="18"/>
    </row>
    <row r="187" spans="1:22">
      <c r="A187" s="24">
        <v>1955</v>
      </c>
      <c r="B187" s="25">
        <v>8.9</v>
      </c>
      <c r="C187" s="2">
        <f t="shared" si="2"/>
        <v>-0.19999999999999929</v>
      </c>
      <c r="H187" s="18"/>
      <c r="I187" s="17"/>
      <c r="J187" s="18"/>
      <c r="K187" s="18"/>
      <c r="L187" s="18"/>
      <c r="M187" s="18"/>
      <c r="N187" s="18"/>
      <c r="O187" s="18"/>
      <c r="P187" s="18"/>
      <c r="Q187" s="18"/>
      <c r="R187" s="18"/>
      <c r="S187" s="18"/>
      <c r="T187" s="18"/>
      <c r="U187" s="18"/>
      <c r="V187" s="18"/>
    </row>
    <row r="188" spans="1:22">
      <c r="A188" s="24">
        <v>1956</v>
      </c>
      <c r="B188" s="25">
        <v>8.3000000000000007</v>
      </c>
      <c r="C188" s="2">
        <f t="shared" si="2"/>
        <v>-0.59999999999999964</v>
      </c>
      <c r="H188" s="18"/>
      <c r="I188" s="17"/>
      <c r="J188" s="18"/>
      <c r="K188" s="18"/>
      <c r="L188" s="18"/>
      <c r="M188" s="18"/>
      <c r="N188" s="18"/>
      <c r="O188" s="18"/>
      <c r="P188" s="18"/>
      <c r="Q188" s="18"/>
      <c r="R188" s="18"/>
      <c r="S188" s="18"/>
      <c r="T188" s="18"/>
      <c r="U188" s="18"/>
      <c r="V188" s="18"/>
    </row>
    <row r="189" spans="1:22" ht="15.5">
      <c r="A189" s="24">
        <v>1957</v>
      </c>
      <c r="B189" s="25">
        <v>10.1</v>
      </c>
      <c r="C189" s="2">
        <f t="shared" si="2"/>
        <v>1.7999999999999989</v>
      </c>
      <c r="E189" s="63" t="s">
        <v>113</v>
      </c>
      <c r="H189" s="18"/>
      <c r="I189" s="17"/>
      <c r="J189" s="18"/>
      <c r="K189" s="18"/>
      <c r="L189" s="18"/>
      <c r="M189" s="18"/>
      <c r="N189" s="18"/>
      <c r="O189" s="18"/>
      <c r="P189" s="18"/>
      <c r="Q189" s="18"/>
      <c r="R189" s="18"/>
      <c r="S189" s="18"/>
      <c r="T189" s="18"/>
      <c r="U189" s="18"/>
      <c r="V189" s="18"/>
    </row>
    <row r="190" spans="1:22">
      <c r="A190" s="24">
        <v>1958</v>
      </c>
      <c r="B190" s="25">
        <v>9.6999999999999993</v>
      </c>
      <c r="C190" s="2">
        <f t="shared" si="2"/>
        <v>-0.40000000000000036</v>
      </c>
      <c r="J190" s="18"/>
      <c r="K190" s="18"/>
      <c r="M190" s="18"/>
      <c r="N190" s="18"/>
      <c r="O190" s="18"/>
      <c r="P190" s="18"/>
      <c r="Q190" s="18"/>
      <c r="R190" s="18"/>
      <c r="S190" s="18"/>
      <c r="T190" s="18"/>
      <c r="U190" s="18"/>
      <c r="V190" s="18"/>
    </row>
    <row r="191" spans="1:22">
      <c r="A191" s="24">
        <v>1959</v>
      </c>
      <c r="B191" s="25">
        <v>10.199999999999999</v>
      </c>
      <c r="C191" s="2">
        <f t="shared" si="2"/>
        <v>0.5</v>
      </c>
      <c r="H191" s="18"/>
      <c r="J191" s="17"/>
      <c r="K191" s="18"/>
      <c r="L191" s="18"/>
      <c r="M191" s="18"/>
      <c r="N191" s="18"/>
      <c r="O191" s="18"/>
      <c r="P191" s="18"/>
      <c r="Q191" s="18"/>
      <c r="R191" s="18"/>
      <c r="S191" s="18"/>
      <c r="T191" s="18"/>
      <c r="U191" s="18"/>
      <c r="V191" s="18"/>
    </row>
    <row r="192" spans="1:22" ht="14">
      <c r="A192" s="24">
        <v>1960</v>
      </c>
      <c r="B192" s="25">
        <v>9.8000000000000007</v>
      </c>
      <c r="C192" s="2">
        <f t="shared" si="2"/>
        <v>-0.39999999999999858</v>
      </c>
      <c r="H192" s="55"/>
      <c r="I192" s="58" t="s">
        <v>100</v>
      </c>
      <c r="J192" s="55" t="s">
        <v>98</v>
      </c>
      <c r="K192" s="66" t="s">
        <v>99</v>
      </c>
      <c r="L192" s="58" t="s">
        <v>102</v>
      </c>
      <c r="M192" s="13" t="s">
        <v>111</v>
      </c>
      <c r="N192" s="13" t="s">
        <v>112</v>
      </c>
      <c r="P192" s="18"/>
      <c r="Q192" s="18"/>
      <c r="R192" s="18"/>
      <c r="S192" s="18"/>
      <c r="T192" s="18"/>
      <c r="U192" s="18"/>
      <c r="V192" s="18"/>
    </row>
    <row r="193" spans="1:22" ht="14">
      <c r="A193" s="24">
        <v>1961</v>
      </c>
      <c r="B193" s="25">
        <v>10.4</v>
      </c>
      <c r="C193" s="2">
        <f t="shared" si="2"/>
        <v>0.59999999999999964</v>
      </c>
      <c r="H193" s="56">
        <v>1961</v>
      </c>
      <c r="I193" s="46">
        <f>K193-J193</f>
        <v>2.5</v>
      </c>
      <c r="J193" s="67">
        <v>7.9</v>
      </c>
      <c r="K193" s="68">
        <v>10.4</v>
      </c>
      <c r="L193" s="46">
        <v>8.49</v>
      </c>
      <c r="M193">
        <v>-1.9100000000000001</v>
      </c>
      <c r="N193">
        <v>191</v>
      </c>
      <c r="P193" s="18"/>
      <c r="Q193" s="18"/>
      <c r="R193" s="18"/>
      <c r="S193" s="18"/>
      <c r="T193" s="18"/>
      <c r="U193" s="18"/>
      <c r="V193" s="18"/>
    </row>
    <row r="194" spans="1:22" ht="14">
      <c r="A194" s="24">
        <v>1962</v>
      </c>
      <c r="B194" s="25">
        <v>8.8000000000000007</v>
      </c>
      <c r="C194" s="2">
        <f t="shared" si="2"/>
        <v>-1.5999999999999996</v>
      </c>
      <c r="H194" s="56">
        <v>1962</v>
      </c>
      <c r="I194" s="46">
        <f t="shared" ref="I194:I257" si="3">K194-J194</f>
        <v>2.5000000000000009</v>
      </c>
      <c r="J194" s="67">
        <v>6.3</v>
      </c>
      <c r="K194" s="68">
        <v>8.8000000000000007</v>
      </c>
      <c r="L194" s="46">
        <v>6.8800000000000008</v>
      </c>
      <c r="M194">
        <v>-1.92</v>
      </c>
      <c r="N194" s="65">
        <v>192</v>
      </c>
      <c r="P194" s="18"/>
      <c r="Q194" s="18"/>
      <c r="R194" s="18"/>
      <c r="S194" s="18"/>
      <c r="T194" s="18"/>
      <c r="U194" s="18"/>
      <c r="V194" s="18"/>
    </row>
    <row r="195" spans="1:22" ht="14">
      <c r="A195" s="24">
        <v>1963</v>
      </c>
      <c r="B195" s="25">
        <v>9</v>
      </c>
      <c r="C195" s="2">
        <f t="shared" si="2"/>
        <v>0.19999999999999929</v>
      </c>
      <c r="H195" s="56">
        <v>1963</v>
      </c>
      <c r="I195" s="46">
        <f t="shared" si="3"/>
        <v>2.5</v>
      </c>
      <c r="J195" s="67">
        <v>6.5</v>
      </c>
      <c r="K195" s="68">
        <v>9</v>
      </c>
      <c r="L195" s="46">
        <v>7.07</v>
      </c>
      <c r="M195">
        <v>-1.93</v>
      </c>
      <c r="N195" s="65">
        <v>193</v>
      </c>
      <c r="P195" s="18"/>
      <c r="Q195" s="18"/>
      <c r="R195" s="18"/>
      <c r="S195" s="18"/>
      <c r="T195" s="18"/>
      <c r="U195" s="18"/>
      <c r="V195" s="18"/>
    </row>
    <row r="196" spans="1:22" ht="14">
      <c r="A196" s="24">
        <v>1964</v>
      </c>
      <c r="B196" s="25">
        <v>9.6999999999999993</v>
      </c>
      <c r="C196" s="2">
        <f t="shared" ref="C196:C257" si="4">B196-B195</f>
        <v>0.69999999999999929</v>
      </c>
      <c r="H196" s="56">
        <v>1964</v>
      </c>
      <c r="I196" s="46">
        <f t="shared" si="3"/>
        <v>2.6999999999999993</v>
      </c>
      <c r="J196" s="67">
        <v>7</v>
      </c>
      <c r="K196" s="68">
        <v>9.6999999999999993</v>
      </c>
      <c r="L196" s="46">
        <v>7.76</v>
      </c>
      <c r="M196">
        <v>-1.94</v>
      </c>
      <c r="N196" s="65">
        <v>194</v>
      </c>
      <c r="P196" s="18"/>
      <c r="Q196" s="18"/>
      <c r="R196" s="18"/>
      <c r="S196" s="18"/>
      <c r="T196" s="18"/>
      <c r="U196" s="18"/>
      <c r="V196" s="18"/>
    </row>
    <row r="197" spans="1:22" ht="14">
      <c r="A197" s="24">
        <v>1965</v>
      </c>
      <c r="B197" s="25">
        <v>9</v>
      </c>
      <c r="C197" s="2">
        <f t="shared" si="4"/>
        <v>-0.69999999999999929</v>
      </c>
      <c r="H197" s="56">
        <v>1965</v>
      </c>
      <c r="I197" s="46">
        <f t="shared" si="3"/>
        <v>2.5999999999999996</v>
      </c>
      <c r="J197" s="67">
        <v>6.4</v>
      </c>
      <c r="K197" s="68">
        <v>9</v>
      </c>
      <c r="L197" s="46">
        <v>7.05</v>
      </c>
      <c r="M197">
        <v>-1.95</v>
      </c>
      <c r="N197" s="65">
        <v>195</v>
      </c>
      <c r="P197" s="18"/>
      <c r="Q197" s="18"/>
      <c r="R197" s="18"/>
      <c r="S197" s="18"/>
      <c r="T197" s="18"/>
      <c r="U197" s="18"/>
      <c r="V197" s="18"/>
    </row>
    <row r="198" spans="1:22" ht="14">
      <c r="A198" s="24">
        <v>1966</v>
      </c>
      <c r="B198" s="25">
        <v>10.4</v>
      </c>
      <c r="C198" s="2">
        <f t="shared" si="4"/>
        <v>1.4000000000000004</v>
      </c>
      <c r="H198" s="56">
        <v>1966</v>
      </c>
      <c r="I198" s="46">
        <f t="shared" si="3"/>
        <v>2.5</v>
      </c>
      <c r="J198" s="67">
        <v>7.9</v>
      </c>
      <c r="K198" s="68">
        <v>10.4</v>
      </c>
      <c r="L198" s="46">
        <v>8.4400000000000013</v>
      </c>
      <c r="M198">
        <v>-1.96</v>
      </c>
      <c r="N198" s="65">
        <v>196</v>
      </c>
      <c r="P198" s="18"/>
      <c r="Q198" s="18"/>
      <c r="R198" s="18"/>
      <c r="S198" s="18"/>
      <c r="T198" s="18"/>
      <c r="U198" s="18"/>
      <c r="V198" s="18"/>
    </row>
    <row r="199" spans="1:22" ht="14">
      <c r="A199" s="24">
        <v>1967</v>
      </c>
      <c r="B199" s="25">
        <v>10.7</v>
      </c>
      <c r="C199" s="2">
        <f t="shared" si="4"/>
        <v>0.29999999999999893</v>
      </c>
      <c r="H199" s="56">
        <v>1967</v>
      </c>
      <c r="I199" s="46">
        <f t="shared" si="3"/>
        <v>2.6999999999999993</v>
      </c>
      <c r="J199" s="67">
        <v>8</v>
      </c>
      <c r="K199" s="68">
        <v>10.7</v>
      </c>
      <c r="L199" s="46">
        <v>8.7299999999999986</v>
      </c>
      <c r="M199">
        <v>-1.97</v>
      </c>
      <c r="N199" s="65">
        <v>197</v>
      </c>
      <c r="P199" s="18"/>
      <c r="Q199" s="18"/>
      <c r="R199" s="18"/>
      <c r="S199" s="18"/>
      <c r="T199" s="18"/>
      <c r="U199" s="18"/>
      <c r="V199" s="18"/>
    </row>
    <row r="200" spans="1:22" ht="14">
      <c r="A200" s="24">
        <v>1968</v>
      </c>
      <c r="B200" s="25">
        <v>9.8000000000000007</v>
      </c>
      <c r="C200" s="2">
        <f t="shared" si="4"/>
        <v>-0.89999999999999858</v>
      </c>
      <c r="H200" s="56">
        <v>1968</v>
      </c>
      <c r="I200" s="46">
        <f t="shared" si="3"/>
        <v>2.5000000000000009</v>
      </c>
      <c r="J200" s="67">
        <v>7.3</v>
      </c>
      <c r="K200" s="68">
        <v>9.8000000000000007</v>
      </c>
      <c r="L200" s="46">
        <v>7.82</v>
      </c>
      <c r="M200">
        <v>-1.98</v>
      </c>
      <c r="N200" s="65">
        <v>198</v>
      </c>
      <c r="P200" s="18"/>
      <c r="Q200" s="18"/>
      <c r="R200" s="18"/>
      <c r="S200" s="18"/>
      <c r="T200" s="18"/>
      <c r="U200" s="18"/>
      <c r="V200" s="18"/>
    </row>
    <row r="201" spans="1:22" ht="14">
      <c r="A201" s="24">
        <v>1969</v>
      </c>
      <c r="B201" s="25">
        <v>9.3000000000000007</v>
      </c>
      <c r="C201" s="2">
        <f t="shared" si="4"/>
        <v>-0.5</v>
      </c>
      <c r="H201" s="56">
        <v>1969</v>
      </c>
      <c r="I201" s="46">
        <f t="shared" si="3"/>
        <v>2.4000000000000004</v>
      </c>
      <c r="J201" s="67">
        <v>6.9</v>
      </c>
      <c r="K201" s="68">
        <v>9.3000000000000007</v>
      </c>
      <c r="L201" s="46">
        <v>7.3100000000000005</v>
      </c>
      <c r="M201" s="40">
        <v>-1.99</v>
      </c>
      <c r="N201" s="65">
        <v>199</v>
      </c>
      <c r="P201" s="18"/>
      <c r="Q201" s="18"/>
      <c r="R201" s="18"/>
      <c r="S201" s="18"/>
      <c r="T201" s="18"/>
      <c r="U201" s="18"/>
      <c r="V201" s="18"/>
    </row>
    <row r="202" spans="1:22" ht="14">
      <c r="A202" s="24">
        <v>1970</v>
      </c>
      <c r="B202" s="25">
        <v>9.5</v>
      </c>
      <c r="C202" s="2">
        <f t="shared" si="4"/>
        <v>0.19999999999999929</v>
      </c>
      <c r="H202" s="56">
        <v>1970</v>
      </c>
      <c r="I202" s="46">
        <f t="shared" si="3"/>
        <v>2.5999999999999996</v>
      </c>
      <c r="J202" s="67">
        <v>6.9</v>
      </c>
      <c r="K202" s="68">
        <v>9.5</v>
      </c>
      <c r="L202" s="46">
        <v>7.5</v>
      </c>
      <c r="M202" s="40">
        <v>-2</v>
      </c>
      <c r="N202" s="65">
        <v>200</v>
      </c>
      <c r="P202" s="18"/>
      <c r="Q202" s="18"/>
      <c r="R202" s="18"/>
      <c r="S202" s="18"/>
      <c r="T202" s="18"/>
      <c r="U202" s="18"/>
      <c r="V202" s="18"/>
    </row>
    <row r="203" spans="1:22" ht="14">
      <c r="A203" s="24">
        <v>1971</v>
      </c>
      <c r="B203" s="25">
        <v>10.1</v>
      </c>
      <c r="C203" s="2">
        <f t="shared" si="4"/>
        <v>0.59999999999999964</v>
      </c>
      <c r="H203" s="56">
        <v>1971</v>
      </c>
      <c r="I203" s="46">
        <f t="shared" si="3"/>
        <v>2.5999999999999996</v>
      </c>
      <c r="J203" s="67">
        <v>7.5</v>
      </c>
      <c r="K203" s="68">
        <v>10.1</v>
      </c>
      <c r="L203" s="46">
        <v>8.09</v>
      </c>
      <c r="M203">
        <v>-2.0100000000000002</v>
      </c>
      <c r="N203" s="65">
        <v>201</v>
      </c>
      <c r="P203" s="18"/>
      <c r="Q203" s="18"/>
      <c r="R203" s="18"/>
      <c r="S203" s="18"/>
      <c r="T203" s="18"/>
      <c r="U203" s="18"/>
      <c r="V203" s="18"/>
    </row>
    <row r="204" spans="1:22" ht="14">
      <c r="A204" s="24">
        <v>1972</v>
      </c>
      <c r="B204" s="25">
        <v>9.8000000000000007</v>
      </c>
      <c r="C204" s="2">
        <f t="shared" si="4"/>
        <v>-0.29999999999999893</v>
      </c>
      <c r="H204" s="56">
        <v>1972</v>
      </c>
      <c r="I204" s="46">
        <f t="shared" si="3"/>
        <v>2.6000000000000005</v>
      </c>
      <c r="J204" s="67">
        <v>7.2</v>
      </c>
      <c r="K204" s="68">
        <v>9.8000000000000007</v>
      </c>
      <c r="L204" s="46">
        <v>7.7800000000000011</v>
      </c>
      <c r="M204">
        <v>-2.02</v>
      </c>
      <c r="N204" s="65">
        <v>202</v>
      </c>
      <c r="P204" s="18"/>
      <c r="Q204" s="18"/>
      <c r="R204" s="18"/>
      <c r="S204" s="18"/>
      <c r="T204" s="18"/>
      <c r="U204" s="18"/>
      <c r="V204" s="18"/>
    </row>
    <row r="205" spans="1:22" ht="14">
      <c r="A205" s="24">
        <v>1973</v>
      </c>
      <c r="B205" s="25">
        <v>10</v>
      </c>
      <c r="C205" s="2">
        <f t="shared" si="4"/>
        <v>0.19999999999999929</v>
      </c>
      <c r="H205" s="56">
        <v>1973</v>
      </c>
      <c r="I205" s="46">
        <f t="shared" si="3"/>
        <v>2.8</v>
      </c>
      <c r="J205" s="67">
        <v>7.2</v>
      </c>
      <c r="K205" s="68">
        <v>10</v>
      </c>
      <c r="L205" s="46">
        <v>7.97</v>
      </c>
      <c r="M205">
        <v>-2.0300000000000002</v>
      </c>
      <c r="N205" s="65">
        <v>203</v>
      </c>
      <c r="P205" s="18"/>
      <c r="Q205" s="18"/>
      <c r="R205" s="18"/>
      <c r="S205" s="18"/>
      <c r="T205" s="18"/>
      <c r="U205" s="18"/>
      <c r="V205" s="18"/>
    </row>
    <row r="206" spans="1:22" ht="14">
      <c r="A206" s="24">
        <v>1974</v>
      </c>
      <c r="B206" s="25">
        <v>10.199999999999999</v>
      </c>
      <c r="C206" s="2">
        <f t="shared" si="4"/>
        <v>0.19999999999999929</v>
      </c>
      <c r="H206" s="56">
        <v>1974</v>
      </c>
      <c r="I206" s="46">
        <f t="shared" si="3"/>
        <v>2.1999999999999993</v>
      </c>
      <c r="J206" s="67">
        <v>8</v>
      </c>
      <c r="K206" s="68">
        <v>10.199999999999999</v>
      </c>
      <c r="L206" s="46">
        <v>8.16</v>
      </c>
      <c r="M206">
        <v>-2.04</v>
      </c>
      <c r="N206" s="65">
        <v>204</v>
      </c>
      <c r="P206" s="18"/>
      <c r="Q206" s="18"/>
      <c r="R206" s="18"/>
      <c r="S206" s="18"/>
      <c r="T206" s="18"/>
      <c r="U206" s="18"/>
      <c r="V206" s="18"/>
    </row>
    <row r="207" spans="1:22" ht="14">
      <c r="A207" s="24">
        <v>1975</v>
      </c>
      <c r="B207" s="25">
        <v>10.8</v>
      </c>
      <c r="C207" s="2">
        <f t="shared" si="4"/>
        <v>0.60000000000000142</v>
      </c>
      <c r="H207" s="56">
        <v>1975</v>
      </c>
      <c r="I207" s="46">
        <f t="shared" si="3"/>
        <v>2.8000000000000007</v>
      </c>
      <c r="J207" s="67">
        <v>8</v>
      </c>
      <c r="K207" s="68">
        <v>10.8</v>
      </c>
      <c r="L207" s="46">
        <v>8.75</v>
      </c>
      <c r="M207">
        <v>-2.0499999999999998</v>
      </c>
      <c r="N207" s="65">
        <v>205</v>
      </c>
      <c r="P207" s="18"/>
      <c r="Q207" s="18"/>
      <c r="R207" s="18"/>
      <c r="S207" s="18"/>
      <c r="T207" s="18"/>
      <c r="U207" s="18"/>
      <c r="V207" s="18"/>
    </row>
    <row r="208" spans="1:22" ht="14">
      <c r="A208" s="24">
        <v>1976</v>
      </c>
      <c r="B208" s="25">
        <v>10.7</v>
      </c>
      <c r="C208" s="2">
        <f t="shared" si="4"/>
        <v>-0.10000000000000142</v>
      </c>
      <c r="H208" s="56">
        <v>1976</v>
      </c>
      <c r="I208" s="46">
        <f t="shared" si="3"/>
        <v>3.3999999999999995</v>
      </c>
      <c r="J208" s="67">
        <v>7.3</v>
      </c>
      <c r="K208" s="68">
        <v>10.7</v>
      </c>
      <c r="L208" s="46">
        <v>8.6399999999999988</v>
      </c>
      <c r="M208">
        <v>-2.06</v>
      </c>
      <c r="N208" s="65">
        <v>206</v>
      </c>
      <c r="P208" s="18"/>
      <c r="Q208" s="18"/>
      <c r="R208" s="18"/>
      <c r="S208" s="18"/>
      <c r="T208" s="18"/>
      <c r="U208" s="18"/>
      <c r="V208" s="18"/>
    </row>
    <row r="209" spans="1:22" ht="14">
      <c r="A209" s="24">
        <v>1977</v>
      </c>
      <c r="B209" s="25">
        <v>10.199999999999999</v>
      </c>
      <c r="C209" s="2">
        <f t="shared" si="4"/>
        <v>-0.5</v>
      </c>
      <c r="H209" s="56">
        <v>1977</v>
      </c>
      <c r="I209" s="46">
        <f t="shared" si="3"/>
        <v>2.5999999999999996</v>
      </c>
      <c r="J209" s="67">
        <v>7.6</v>
      </c>
      <c r="K209" s="68">
        <v>10.199999999999999</v>
      </c>
      <c r="L209" s="46">
        <v>8.129999999999999</v>
      </c>
      <c r="M209">
        <v>-2.0699999999999998</v>
      </c>
      <c r="N209" s="65">
        <v>207</v>
      </c>
      <c r="P209" s="18"/>
      <c r="Q209" s="18"/>
      <c r="R209" s="18"/>
      <c r="S209" s="18"/>
      <c r="T209" s="18"/>
      <c r="U209" s="18"/>
      <c r="V209" s="18"/>
    </row>
    <row r="210" spans="1:22" ht="14">
      <c r="A210" s="24">
        <v>1978</v>
      </c>
      <c r="B210" s="25">
        <v>9.6</v>
      </c>
      <c r="C210" s="2">
        <f t="shared" si="4"/>
        <v>-0.59999999999999964</v>
      </c>
      <c r="H210" s="56">
        <v>1978</v>
      </c>
      <c r="I210" s="46">
        <f t="shared" si="3"/>
        <v>2.8</v>
      </c>
      <c r="J210" s="67">
        <v>6.8</v>
      </c>
      <c r="K210" s="68">
        <v>9.6</v>
      </c>
      <c r="L210" s="46">
        <v>7.52</v>
      </c>
      <c r="M210">
        <v>-2.08</v>
      </c>
      <c r="N210" s="65">
        <v>208</v>
      </c>
      <c r="P210" s="18"/>
      <c r="Q210" s="18"/>
      <c r="R210" s="18"/>
      <c r="S210" s="18"/>
      <c r="T210" s="18"/>
      <c r="U210" s="18"/>
      <c r="V210" s="18"/>
    </row>
    <row r="211" spans="1:22" ht="14">
      <c r="A211" s="24">
        <v>1979</v>
      </c>
      <c r="B211" s="25">
        <v>9.9</v>
      </c>
      <c r="C211" s="2">
        <f t="shared" si="4"/>
        <v>0.30000000000000071</v>
      </c>
      <c r="H211" s="56">
        <v>1979</v>
      </c>
      <c r="I211" s="46">
        <f t="shared" si="3"/>
        <v>2.7</v>
      </c>
      <c r="J211" s="67">
        <v>7.2</v>
      </c>
      <c r="K211" s="68">
        <v>9.9</v>
      </c>
      <c r="L211" s="46">
        <v>7.8100000000000005</v>
      </c>
      <c r="M211" s="40">
        <v>-2.09</v>
      </c>
      <c r="N211" s="65">
        <v>209</v>
      </c>
      <c r="P211" s="18"/>
      <c r="Q211" s="18"/>
      <c r="R211" s="18"/>
      <c r="S211" s="18"/>
      <c r="T211" s="18"/>
      <c r="U211" s="18"/>
      <c r="V211" s="18"/>
    </row>
    <row r="212" spans="1:22" ht="14">
      <c r="A212" s="24">
        <v>1980</v>
      </c>
      <c r="B212" s="25">
        <v>9</v>
      </c>
      <c r="C212" s="2">
        <f t="shared" si="4"/>
        <v>-0.90000000000000036</v>
      </c>
      <c r="H212" s="56">
        <v>1980</v>
      </c>
      <c r="I212" s="46">
        <f t="shared" si="3"/>
        <v>2.7</v>
      </c>
      <c r="J212" s="67">
        <v>6.3</v>
      </c>
      <c r="K212" s="68">
        <v>9</v>
      </c>
      <c r="L212" s="46">
        <v>6.9</v>
      </c>
      <c r="M212" s="40">
        <v>-2.1</v>
      </c>
      <c r="N212" s="65">
        <v>210</v>
      </c>
      <c r="P212" s="18"/>
      <c r="Q212" s="18"/>
      <c r="R212" s="18"/>
      <c r="S212" s="18"/>
      <c r="T212" s="18"/>
      <c r="U212" s="18"/>
      <c r="V212" s="18"/>
    </row>
    <row r="213" spans="1:22" ht="14">
      <c r="A213" s="24">
        <v>1981</v>
      </c>
      <c r="B213" s="25">
        <v>10.1</v>
      </c>
      <c r="C213" s="2">
        <f t="shared" si="4"/>
        <v>1.0999999999999996</v>
      </c>
      <c r="H213" s="56">
        <v>1981</v>
      </c>
      <c r="I213" s="46">
        <f t="shared" si="3"/>
        <v>2.5999999999999996</v>
      </c>
      <c r="J213" s="67">
        <v>7.5</v>
      </c>
      <c r="K213" s="68">
        <v>10.1</v>
      </c>
      <c r="L213" s="46">
        <v>7.99</v>
      </c>
      <c r="M213">
        <v>-2.11</v>
      </c>
      <c r="N213" s="65">
        <v>211</v>
      </c>
      <c r="P213" s="18"/>
      <c r="Q213" s="18"/>
      <c r="R213" s="18"/>
      <c r="S213" s="18"/>
      <c r="T213" s="18"/>
      <c r="U213" s="18"/>
      <c r="V213" s="18"/>
    </row>
    <row r="214" spans="1:22" ht="14">
      <c r="A214" s="24">
        <v>1982</v>
      </c>
      <c r="B214" s="25">
        <v>10.6</v>
      </c>
      <c r="C214" s="2">
        <f t="shared" si="4"/>
        <v>0.5</v>
      </c>
      <c r="H214" s="56">
        <v>1982</v>
      </c>
      <c r="I214" s="46">
        <f t="shared" si="3"/>
        <v>2.8</v>
      </c>
      <c r="J214" s="67">
        <v>7.8</v>
      </c>
      <c r="K214" s="68">
        <v>10.6</v>
      </c>
      <c r="L214" s="46">
        <v>8.48</v>
      </c>
      <c r="M214">
        <v>-2.12</v>
      </c>
      <c r="N214" s="65">
        <v>212</v>
      </c>
      <c r="P214" s="18"/>
      <c r="Q214" s="18"/>
      <c r="R214" s="18"/>
      <c r="S214" s="18"/>
      <c r="T214" s="18"/>
      <c r="U214" s="18"/>
      <c r="V214" s="18"/>
    </row>
    <row r="215" spans="1:22" ht="14">
      <c r="A215" s="24">
        <v>1983</v>
      </c>
      <c r="B215" s="25">
        <v>10.9</v>
      </c>
      <c r="C215" s="2">
        <f t="shared" si="4"/>
        <v>0.30000000000000071</v>
      </c>
      <c r="H215" s="56">
        <v>1983</v>
      </c>
      <c r="I215" s="46">
        <f t="shared" si="3"/>
        <v>2.7000000000000011</v>
      </c>
      <c r="J215" s="67">
        <v>8.1999999999999993</v>
      </c>
      <c r="K215" s="68">
        <v>10.9</v>
      </c>
      <c r="L215" s="46">
        <v>8.77</v>
      </c>
      <c r="M215">
        <v>-2.13</v>
      </c>
      <c r="N215" s="65">
        <v>213</v>
      </c>
      <c r="P215" s="18"/>
      <c r="Q215" s="18"/>
      <c r="R215" s="18"/>
      <c r="S215" s="18"/>
      <c r="T215" s="18"/>
      <c r="U215" s="18"/>
      <c r="V215" s="18"/>
    </row>
    <row r="216" spans="1:22" ht="14">
      <c r="A216" s="24">
        <v>1984</v>
      </c>
      <c r="B216" s="25">
        <v>9.8000000000000007</v>
      </c>
      <c r="C216" s="2">
        <f t="shared" si="4"/>
        <v>-1.0999999999999996</v>
      </c>
      <c r="H216" s="56">
        <v>1984</v>
      </c>
      <c r="I216" s="46">
        <f t="shared" si="3"/>
        <v>2.8000000000000007</v>
      </c>
      <c r="J216" s="67">
        <v>7</v>
      </c>
      <c r="K216" s="68">
        <v>9.8000000000000007</v>
      </c>
      <c r="L216" s="46">
        <v>7.66</v>
      </c>
      <c r="M216">
        <v>-2.14</v>
      </c>
      <c r="N216" s="65">
        <v>214</v>
      </c>
      <c r="P216" s="18"/>
      <c r="Q216" s="18"/>
      <c r="R216" s="18"/>
      <c r="S216" s="18"/>
      <c r="T216" s="18"/>
      <c r="U216" s="18"/>
      <c r="V216" s="18"/>
    </row>
    <row r="217" spans="1:22" ht="14">
      <c r="A217" s="24">
        <v>1985</v>
      </c>
      <c r="B217" s="25">
        <v>9.3000000000000007</v>
      </c>
      <c r="C217" s="2">
        <f t="shared" si="4"/>
        <v>-0.5</v>
      </c>
      <c r="H217" s="56">
        <v>1985</v>
      </c>
      <c r="I217" s="46">
        <f t="shared" si="3"/>
        <v>2.8000000000000007</v>
      </c>
      <c r="J217" s="67">
        <v>6.5</v>
      </c>
      <c r="K217" s="68">
        <v>9.3000000000000007</v>
      </c>
      <c r="L217" s="46">
        <v>7.15</v>
      </c>
      <c r="M217">
        <v>-2.15</v>
      </c>
      <c r="N217" s="65">
        <v>215</v>
      </c>
      <c r="P217" s="18"/>
      <c r="Q217" s="18"/>
      <c r="R217" s="18"/>
      <c r="S217" s="18"/>
      <c r="T217" s="18"/>
      <c r="U217" s="18"/>
      <c r="V217" s="18"/>
    </row>
    <row r="218" spans="1:22" ht="14">
      <c r="A218" s="24">
        <v>1986</v>
      </c>
      <c r="B218" s="25">
        <v>10</v>
      </c>
      <c r="C218" s="2">
        <f t="shared" si="4"/>
        <v>0.69999999999999929</v>
      </c>
      <c r="H218" s="56">
        <v>1986</v>
      </c>
      <c r="I218" s="46">
        <f t="shared" si="3"/>
        <v>2.8</v>
      </c>
      <c r="J218" s="67">
        <v>7.2</v>
      </c>
      <c r="K218" s="68">
        <v>10</v>
      </c>
      <c r="L218" s="46">
        <v>7.84</v>
      </c>
      <c r="M218">
        <v>-2.16</v>
      </c>
      <c r="N218" s="65">
        <v>216</v>
      </c>
      <c r="P218" s="18"/>
      <c r="Q218" s="18"/>
      <c r="R218" s="18"/>
      <c r="S218" s="22"/>
      <c r="T218" s="18"/>
      <c r="U218" s="18"/>
      <c r="V218" s="18"/>
    </row>
    <row r="219" spans="1:22" ht="14">
      <c r="A219" s="24">
        <v>1987</v>
      </c>
      <c r="B219" s="25">
        <v>9.3000000000000007</v>
      </c>
      <c r="C219" s="2">
        <f t="shared" si="4"/>
        <v>-0.69999999999999929</v>
      </c>
      <c r="H219" s="56">
        <v>1987</v>
      </c>
      <c r="I219" s="46">
        <f t="shared" si="3"/>
        <v>2.7000000000000011</v>
      </c>
      <c r="J219" s="67">
        <v>6.6</v>
      </c>
      <c r="K219" s="68">
        <v>9.3000000000000007</v>
      </c>
      <c r="L219" s="46">
        <v>7.1300000000000008</v>
      </c>
      <c r="M219">
        <v>-2.17</v>
      </c>
      <c r="N219" s="65">
        <v>217</v>
      </c>
      <c r="P219" s="18"/>
      <c r="Q219" s="18"/>
      <c r="R219" s="18"/>
      <c r="S219" s="18"/>
      <c r="T219" s="18"/>
      <c r="U219" s="18"/>
      <c r="V219" s="18"/>
    </row>
    <row r="220" spans="1:22" ht="14">
      <c r="A220" s="24">
        <v>1988</v>
      </c>
      <c r="B220" s="25">
        <v>10.9</v>
      </c>
      <c r="C220" s="2">
        <f t="shared" si="4"/>
        <v>1.5999999999999996</v>
      </c>
      <c r="H220" s="56">
        <v>1988</v>
      </c>
      <c r="I220" s="46">
        <f t="shared" si="3"/>
        <v>2.9000000000000004</v>
      </c>
      <c r="J220" s="67">
        <v>8</v>
      </c>
      <c r="K220" s="68">
        <v>10.9</v>
      </c>
      <c r="L220" s="46">
        <v>8.7200000000000006</v>
      </c>
      <c r="M220">
        <v>-2.1800000000000002</v>
      </c>
      <c r="N220" s="65">
        <v>218</v>
      </c>
    </row>
    <row r="221" spans="1:22" ht="14">
      <c r="A221" s="24">
        <v>1989</v>
      </c>
      <c r="B221" s="25">
        <v>11.2</v>
      </c>
      <c r="C221" s="2">
        <f t="shared" si="4"/>
        <v>0.29999999999999893</v>
      </c>
      <c r="H221" s="56">
        <v>1989</v>
      </c>
      <c r="I221" s="46">
        <f t="shared" si="3"/>
        <v>2.7999999999999989</v>
      </c>
      <c r="J221" s="67">
        <v>8.4</v>
      </c>
      <c r="K221" s="68">
        <v>11.2</v>
      </c>
      <c r="L221" s="46">
        <v>9.01</v>
      </c>
      <c r="M221" s="40">
        <v>-2.19</v>
      </c>
      <c r="N221" s="65">
        <v>219</v>
      </c>
    </row>
    <row r="222" spans="1:22" ht="14">
      <c r="A222" s="24">
        <v>1990</v>
      </c>
      <c r="B222" s="25">
        <v>11.4</v>
      </c>
      <c r="C222" s="2">
        <f t="shared" si="4"/>
        <v>0.20000000000000107</v>
      </c>
      <c r="D222" s="17"/>
      <c r="E222" s="18"/>
      <c r="F222" s="18"/>
      <c r="G222" s="18"/>
      <c r="H222" s="56">
        <v>1990</v>
      </c>
      <c r="I222" s="46">
        <f t="shared" si="3"/>
        <v>3</v>
      </c>
      <c r="J222" s="67">
        <v>8.4</v>
      </c>
      <c r="K222" s="68">
        <v>11.4</v>
      </c>
      <c r="L222" s="46">
        <v>9.1999999999999993</v>
      </c>
      <c r="M222" s="40">
        <v>-2.2000000000000002</v>
      </c>
      <c r="N222" s="65">
        <v>220</v>
      </c>
    </row>
    <row r="223" spans="1:22" ht="14">
      <c r="A223" s="24">
        <v>1991</v>
      </c>
      <c r="B223" s="25">
        <v>10</v>
      </c>
      <c r="C223" s="2">
        <f t="shared" si="4"/>
        <v>-1.4000000000000004</v>
      </c>
      <c r="D223" s="17"/>
      <c r="E223" s="18"/>
      <c r="F223" s="18"/>
      <c r="G223" s="18"/>
      <c r="H223" s="56">
        <v>1991</v>
      </c>
      <c r="I223" s="46">
        <f t="shared" si="3"/>
        <v>2.8</v>
      </c>
      <c r="J223" s="67">
        <v>7.2</v>
      </c>
      <c r="K223" s="68">
        <v>10</v>
      </c>
      <c r="L223" s="46">
        <v>7.79</v>
      </c>
      <c r="M223">
        <v>-2.21</v>
      </c>
      <c r="N223" s="65">
        <v>221</v>
      </c>
    </row>
    <row r="224" spans="1:22" ht="14">
      <c r="A224" s="24">
        <v>1992</v>
      </c>
      <c r="B224" s="25">
        <v>11.4</v>
      </c>
      <c r="C224" s="2">
        <f t="shared" si="4"/>
        <v>1.4000000000000004</v>
      </c>
      <c r="D224" s="17"/>
      <c r="E224" s="18"/>
      <c r="F224" s="18"/>
      <c r="G224" s="18"/>
      <c r="H224" s="56">
        <v>1992</v>
      </c>
      <c r="I224" s="46">
        <f t="shared" si="3"/>
        <v>2.8000000000000007</v>
      </c>
      <c r="J224" s="67">
        <v>8.6</v>
      </c>
      <c r="K224" s="68">
        <v>11.4</v>
      </c>
      <c r="L224" s="46">
        <v>9.18</v>
      </c>
      <c r="M224">
        <v>-2.2200000000000002</v>
      </c>
      <c r="N224" s="65">
        <v>222</v>
      </c>
    </row>
    <row r="225" spans="1:14" ht="14">
      <c r="A225" s="24">
        <v>1993</v>
      </c>
      <c r="B225" s="25">
        <v>10.4</v>
      </c>
      <c r="C225" s="2">
        <f t="shared" si="4"/>
        <v>-1</v>
      </c>
      <c r="D225" s="17"/>
      <c r="E225" s="18"/>
      <c r="F225" s="18"/>
      <c r="G225" s="18"/>
      <c r="H225" s="56">
        <v>1993</v>
      </c>
      <c r="I225" s="46">
        <f t="shared" si="3"/>
        <v>2.8000000000000007</v>
      </c>
      <c r="J225" s="67">
        <v>7.6</v>
      </c>
      <c r="K225" s="68">
        <v>10.4</v>
      </c>
      <c r="L225" s="46">
        <v>8.17</v>
      </c>
      <c r="M225">
        <v>-2.23</v>
      </c>
      <c r="N225" s="65">
        <v>223</v>
      </c>
    </row>
    <row r="226" spans="1:14" ht="14">
      <c r="A226" s="24">
        <v>1994</v>
      </c>
      <c r="B226" s="25">
        <v>11.6</v>
      </c>
      <c r="C226" s="2">
        <f t="shared" si="4"/>
        <v>1.1999999999999993</v>
      </c>
      <c r="D226" s="17"/>
      <c r="E226" s="18"/>
      <c r="F226" s="18"/>
      <c r="G226" s="18"/>
      <c r="H226" s="56">
        <v>1994</v>
      </c>
      <c r="I226" s="46">
        <f t="shared" si="3"/>
        <v>2.6999999999999993</v>
      </c>
      <c r="J226" s="67">
        <v>8.9</v>
      </c>
      <c r="K226" s="68">
        <v>11.6</v>
      </c>
      <c r="L226" s="46">
        <v>9.36</v>
      </c>
      <c r="M226">
        <v>-2.2400000000000002</v>
      </c>
      <c r="N226" s="65">
        <v>224</v>
      </c>
    </row>
    <row r="227" spans="1:14" ht="14">
      <c r="A227" s="24">
        <v>1995</v>
      </c>
      <c r="B227" s="25">
        <v>10.7</v>
      </c>
      <c r="C227" s="2">
        <f t="shared" si="4"/>
        <v>-0.90000000000000036</v>
      </c>
      <c r="D227" s="17"/>
      <c r="E227" s="18"/>
      <c r="F227" s="18"/>
      <c r="G227" s="18"/>
      <c r="H227" s="56">
        <v>1995</v>
      </c>
      <c r="I227" s="46">
        <f t="shared" si="3"/>
        <v>2.7999999999999989</v>
      </c>
      <c r="J227" s="67">
        <v>7.9</v>
      </c>
      <c r="K227" s="68">
        <v>10.7</v>
      </c>
      <c r="L227" s="46">
        <v>8.4499999999999993</v>
      </c>
      <c r="M227">
        <v>-2.25</v>
      </c>
      <c r="N227" s="65">
        <v>225</v>
      </c>
    </row>
    <row r="228" spans="1:14" ht="14">
      <c r="A228" s="24">
        <v>1996</v>
      </c>
      <c r="B228" s="25">
        <v>9</v>
      </c>
      <c r="C228" s="2">
        <f t="shared" si="4"/>
        <v>-1.6999999999999993</v>
      </c>
      <c r="D228" s="17"/>
      <c r="E228" s="18"/>
      <c r="F228" s="18"/>
      <c r="G228" s="18"/>
      <c r="H228" s="56">
        <v>1996</v>
      </c>
      <c r="I228" s="46">
        <f t="shared" si="3"/>
        <v>2.7</v>
      </c>
      <c r="J228" s="67">
        <v>6.3</v>
      </c>
      <c r="K228" s="68">
        <v>9</v>
      </c>
      <c r="L228" s="46">
        <v>6.74</v>
      </c>
      <c r="M228">
        <v>-2.2600000000000002</v>
      </c>
      <c r="N228" s="65">
        <v>226</v>
      </c>
    </row>
    <row r="229" spans="1:14" ht="14">
      <c r="A229" s="24">
        <v>1997</v>
      </c>
      <c r="B229" s="25">
        <v>10.4</v>
      </c>
      <c r="C229" s="2">
        <f t="shared" si="4"/>
        <v>1.4000000000000004</v>
      </c>
      <c r="D229" s="17"/>
      <c r="E229" s="18"/>
      <c r="F229" s="18"/>
      <c r="G229" s="18"/>
      <c r="H229" s="56">
        <v>1997</v>
      </c>
      <c r="I229" s="46">
        <f t="shared" si="3"/>
        <v>2.8000000000000007</v>
      </c>
      <c r="J229" s="67">
        <v>7.6</v>
      </c>
      <c r="K229" s="68">
        <v>10.4</v>
      </c>
      <c r="L229" s="46">
        <v>8.1300000000000008</v>
      </c>
      <c r="M229">
        <v>-2.27</v>
      </c>
      <c r="N229" s="65">
        <v>227</v>
      </c>
    </row>
    <row r="230" spans="1:14" ht="14">
      <c r="A230" s="24">
        <v>1998</v>
      </c>
      <c r="B230" s="25">
        <v>11.1</v>
      </c>
      <c r="C230" s="2">
        <f t="shared" si="4"/>
        <v>0.69999999999999929</v>
      </c>
      <c r="D230" s="19"/>
      <c r="E230" s="18"/>
      <c r="F230" s="18"/>
      <c r="G230" s="18"/>
      <c r="H230" s="56">
        <v>1998</v>
      </c>
      <c r="I230" s="46">
        <f t="shared" si="3"/>
        <v>2.9000000000000004</v>
      </c>
      <c r="J230" s="67">
        <v>8.1999999999999993</v>
      </c>
      <c r="K230" s="68">
        <v>11.1</v>
      </c>
      <c r="L230" s="46">
        <v>8.82</v>
      </c>
      <c r="M230">
        <v>-2.2800000000000002</v>
      </c>
      <c r="N230" s="65">
        <v>228</v>
      </c>
    </row>
    <row r="231" spans="1:14" ht="14">
      <c r="A231" s="24">
        <v>1999</v>
      </c>
      <c r="B231" s="25">
        <v>11.3</v>
      </c>
      <c r="C231" s="2">
        <f t="shared" si="4"/>
        <v>0.20000000000000107</v>
      </c>
      <c r="D231" s="19"/>
      <c r="E231" s="18"/>
      <c r="F231" s="18"/>
      <c r="G231" s="18"/>
      <c r="H231" s="56">
        <v>1999</v>
      </c>
      <c r="I231" s="46">
        <f t="shared" si="3"/>
        <v>2.9000000000000004</v>
      </c>
      <c r="J231" s="67">
        <v>8.4</v>
      </c>
      <c r="K231" s="68">
        <v>11.3</v>
      </c>
      <c r="L231" s="46">
        <v>9.0100000000000016</v>
      </c>
      <c r="M231" s="40">
        <v>-2.29</v>
      </c>
      <c r="N231" s="65">
        <v>229</v>
      </c>
    </row>
    <row r="232" spans="1:14" ht="14">
      <c r="A232" s="24">
        <v>2000</v>
      </c>
      <c r="B232" s="27">
        <v>12</v>
      </c>
      <c r="C232" s="2">
        <f t="shared" si="4"/>
        <v>0.69999999999999929</v>
      </c>
      <c r="D232" s="19"/>
      <c r="E232" s="18"/>
      <c r="F232" s="18"/>
      <c r="G232" s="18"/>
      <c r="H232" s="56">
        <v>2000</v>
      </c>
      <c r="I232" s="46">
        <f t="shared" si="3"/>
        <v>2.9000000000000004</v>
      </c>
      <c r="J232" s="67">
        <v>9.1</v>
      </c>
      <c r="K232" s="69">
        <v>12</v>
      </c>
      <c r="L232" s="46">
        <v>9.6999999999999993</v>
      </c>
      <c r="M232" s="40">
        <v>-2.3000000000000003</v>
      </c>
      <c r="N232" s="65">
        <v>230</v>
      </c>
    </row>
    <row r="233" spans="1:14" ht="14">
      <c r="A233" s="24">
        <v>2001</v>
      </c>
      <c r="B233" s="27">
        <v>10.6</v>
      </c>
      <c r="C233" s="2">
        <f t="shared" si="4"/>
        <v>-1.4000000000000004</v>
      </c>
      <c r="D233" s="19"/>
      <c r="E233" s="18"/>
      <c r="F233" s="18"/>
      <c r="G233" s="18"/>
      <c r="H233" s="56">
        <v>2001</v>
      </c>
      <c r="I233" s="46">
        <f t="shared" si="3"/>
        <v>2.8</v>
      </c>
      <c r="J233" s="67">
        <v>7.8</v>
      </c>
      <c r="K233" s="69">
        <v>10.6</v>
      </c>
      <c r="L233" s="46">
        <v>8.2899999999999991</v>
      </c>
      <c r="M233">
        <v>-2.31</v>
      </c>
      <c r="N233" s="65">
        <v>231</v>
      </c>
    </row>
    <row r="234" spans="1:14" ht="14">
      <c r="A234" s="24">
        <v>2002</v>
      </c>
      <c r="B234" s="27">
        <v>11.4</v>
      </c>
      <c r="C234" s="2">
        <f t="shared" si="4"/>
        <v>0.80000000000000071</v>
      </c>
      <c r="D234" s="19"/>
      <c r="G234" s="18"/>
      <c r="H234" s="56">
        <v>2002</v>
      </c>
      <c r="I234" s="46">
        <f t="shared" si="3"/>
        <v>2.7000000000000011</v>
      </c>
      <c r="J234" s="67">
        <v>8.6999999999999993</v>
      </c>
      <c r="K234" s="69">
        <v>11.4</v>
      </c>
      <c r="L234" s="46">
        <v>9.08</v>
      </c>
      <c r="M234">
        <v>-2.3199999999999998</v>
      </c>
      <c r="N234" s="65">
        <v>232</v>
      </c>
    </row>
    <row r="235" spans="1:14" ht="14">
      <c r="A235" s="24">
        <v>2003</v>
      </c>
      <c r="B235" s="27">
        <v>11.2</v>
      </c>
      <c r="C235" s="2">
        <f t="shared" si="4"/>
        <v>-0.20000000000000107</v>
      </c>
      <c r="D235" s="19"/>
      <c r="E235" s="18"/>
      <c r="F235" s="18"/>
      <c r="G235" s="18"/>
      <c r="H235" s="56">
        <v>2003</v>
      </c>
      <c r="I235" s="46">
        <f t="shared" si="3"/>
        <v>3</v>
      </c>
      <c r="J235" s="67">
        <v>8.1999999999999993</v>
      </c>
      <c r="K235" s="69">
        <v>11.2</v>
      </c>
      <c r="L235" s="46">
        <v>8.8699999999999992</v>
      </c>
      <c r="M235">
        <v>-2.33</v>
      </c>
      <c r="N235" s="65">
        <v>233</v>
      </c>
    </row>
    <row r="236" spans="1:14" ht="14">
      <c r="A236" s="24">
        <v>2004</v>
      </c>
      <c r="B236" s="27">
        <v>10.9</v>
      </c>
      <c r="C236" s="2">
        <f t="shared" si="4"/>
        <v>-0.29999999999999893</v>
      </c>
      <c r="D236" s="19"/>
      <c r="E236" s="18"/>
      <c r="F236" s="18"/>
      <c r="G236" s="18"/>
      <c r="H236" s="56">
        <v>2004</v>
      </c>
      <c r="I236" s="46">
        <f t="shared" si="3"/>
        <v>3.1000000000000005</v>
      </c>
      <c r="J236" s="67">
        <v>7.8</v>
      </c>
      <c r="K236" s="69">
        <v>10.9</v>
      </c>
      <c r="L236" s="46">
        <v>8.56</v>
      </c>
      <c r="M236">
        <v>-2.34</v>
      </c>
      <c r="N236" s="65">
        <v>234</v>
      </c>
    </row>
    <row r="237" spans="1:14" ht="14">
      <c r="A237" s="24">
        <v>2005</v>
      </c>
      <c r="B237" s="28">
        <v>10.9</v>
      </c>
      <c r="C237" s="2">
        <f t="shared" si="4"/>
        <v>0</v>
      </c>
      <c r="D237" s="19"/>
      <c r="E237" s="18"/>
      <c r="F237" s="20"/>
      <c r="G237" s="20"/>
      <c r="H237" s="56">
        <v>2005</v>
      </c>
      <c r="I237" s="46">
        <f t="shared" si="3"/>
        <v>3.2</v>
      </c>
      <c r="J237" s="67">
        <v>7.7</v>
      </c>
      <c r="K237" s="70">
        <v>10.9</v>
      </c>
      <c r="L237" s="46">
        <v>8.5500000000000007</v>
      </c>
      <c r="M237">
        <v>-2.35</v>
      </c>
      <c r="N237" s="65">
        <v>235</v>
      </c>
    </row>
    <row r="238" spans="1:14" ht="14">
      <c r="A238" s="24">
        <v>2006</v>
      </c>
      <c r="B238" s="28">
        <v>11.3</v>
      </c>
      <c r="C238" s="2">
        <f t="shared" si="4"/>
        <v>0.40000000000000036</v>
      </c>
      <c r="D238" s="19"/>
      <c r="E238" s="18"/>
      <c r="F238" s="20"/>
      <c r="G238" s="20"/>
      <c r="H238" s="56">
        <v>2006</v>
      </c>
      <c r="I238" s="46">
        <f t="shared" si="3"/>
        <v>3.1000000000000014</v>
      </c>
      <c r="J238" s="67">
        <v>8.1999999999999993</v>
      </c>
      <c r="K238" s="70">
        <v>11.3</v>
      </c>
      <c r="L238" s="46">
        <v>8.9400000000000013</v>
      </c>
      <c r="M238">
        <v>-2.36</v>
      </c>
      <c r="N238" s="65">
        <v>236</v>
      </c>
    </row>
    <row r="239" spans="1:14" ht="14">
      <c r="A239" s="24">
        <v>2007</v>
      </c>
      <c r="B239" s="27">
        <v>12.1</v>
      </c>
      <c r="C239" s="2">
        <f t="shared" si="4"/>
        <v>0.79999999999999893</v>
      </c>
      <c r="D239" s="17"/>
      <c r="E239" s="18"/>
      <c r="F239" s="20"/>
      <c r="G239" s="20"/>
      <c r="H239" s="56">
        <v>2007</v>
      </c>
      <c r="I239" s="46">
        <f t="shared" si="3"/>
        <v>3</v>
      </c>
      <c r="J239" s="67">
        <v>9.1</v>
      </c>
      <c r="K239" s="69">
        <v>12.1</v>
      </c>
      <c r="L239" s="46">
        <v>9.73</v>
      </c>
      <c r="M239">
        <v>-2.37</v>
      </c>
      <c r="N239" s="65">
        <v>237</v>
      </c>
    </row>
    <row r="240" spans="1:14" ht="14">
      <c r="A240" s="24">
        <v>2008</v>
      </c>
      <c r="B240" s="27">
        <v>11.7</v>
      </c>
      <c r="C240" s="2">
        <f t="shared" si="4"/>
        <v>-0.40000000000000036</v>
      </c>
      <c r="D240" s="17"/>
      <c r="E240" s="18"/>
      <c r="F240" s="20"/>
      <c r="G240" s="20"/>
      <c r="H240" s="56">
        <v>2008</v>
      </c>
      <c r="I240" s="46">
        <f t="shared" si="3"/>
        <v>2.7999999999999989</v>
      </c>
      <c r="J240" s="67">
        <v>8.9</v>
      </c>
      <c r="K240" s="69">
        <v>11.7</v>
      </c>
      <c r="L240" s="46">
        <v>9.32</v>
      </c>
      <c r="M240">
        <v>-2.38</v>
      </c>
      <c r="N240" s="65">
        <v>238</v>
      </c>
    </row>
    <row r="241" spans="1:14" ht="14">
      <c r="A241" s="24">
        <v>2009</v>
      </c>
      <c r="B241" s="27">
        <v>11.4</v>
      </c>
      <c r="C241" s="2">
        <f t="shared" si="4"/>
        <v>-0.29999999999999893</v>
      </c>
      <c r="D241" s="17"/>
      <c r="E241" s="18"/>
      <c r="F241" s="20"/>
      <c r="G241" s="20"/>
      <c r="H241" s="56">
        <v>2009</v>
      </c>
      <c r="I241" s="46">
        <f t="shared" si="3"/>
        <v>3</v>
      </c>
      <c r="J241" s="67">
        <v>8.4</v>
      </c>
      <c r="K241" s="69">
        <v>11.4</v>
      </c>
      <c r="L241" s="46">
        <v>9.01</v>
      </c>
      <c r="M241" s="40">
        <v>-2.39</v>
      </c>
      <c r="N241" s="65">
        <v>239</v>
      </c>
    </row>
    <row r="242" spans="1:14" ht="14">
      <c r="A242" s="24">
        <v>2010</v>
      </c>
      <c r="B242" s="27">
        <v>10</v>
      </c>
      <c r="C242" s="2">
        <f t="shared" si="4"/>
        <v>-1.4000000000000004</v>
      </c>
      <c r="D242" s="17"/>
      <c r="E242" s="18"/>
      <c r="F242" s="21"/>
      <c r="G242" s="20"/>
      <c r="H242" s="56">
        <v>2010</v>
      </c>
      <c r="I242" s="46">
        <f t="shared" si="3"/>
        <v>2.8</v>
      </c>
      <c r="J242" s="67">
        <v>7.2</v>
      </c>
      <c r="K242" s="69">
        <v>10</v>
      </c>
      <c r="L242" s="46">
        <v>7.6</v>
      </c>
      <c r="M242" s="40">
        <v>-2.4</v>
      </c>
      <c r="N242" s="65">
        <v>240</v>
      </c>
    </row>
    <row r="243" spans="1:14" ht="14">
      <c r="A243" s="24">
        <v>2011</v>
      </c>
      <c r="B243" s="27">
        <v>11.6</v>
      </c>
      <c r="C243" s="2">
        <f t="shared" si="4"/>
        <v>1.5999999999999996</v>
      </c>
      <c r="D243" s="17"/>
      <c r="E243" s="18"/>
      <c r="F243" s="21"/>
      <c r="G243" s="20"/>
      <c r="H243" s="56">
        <v>2011</v>
      </c>
      <c r="I243" s="46">
        <f t="shared" si="3"/>
        <v>3.0999999999999996</v>
      </c>
      <c r="J243" s="67">
        <v>8.5</v>
      </c>
      <c r="K243" s="69">
        <v>11.6</v>
      </c>
      <c r="L243" s="46">
        <v>9.19</v>
      </c>
      <c r="M243">
        <v>-2.41</v>
      </c>
      <c r="N243" s="65">
        <v>241</v>
      </c>
    </row>
    <row r="244" spans="1:14" ht="14">
      <c r="A244" s="24">
        <v>2012</v>
      </c>
      <c r="B244" s="25">
        <v>11.5</v>
      </c>
      <c r="C244" s="2">
        <f t="shared" si="4"/>
        <v>-9.9999999999999645E-2</v>
      </c>
      <c r="D244" s="17"/>
      <c r="E244" s="18"/>
      <c r="F244" s="18"/>
      <c r="G244" s="18"/>
      <c r="H244" s="56">
        <v>2012</v>
      </c>
      <c r="I244" s="46">
        <f t="shared" si="3"/>
        <v>3.1999999999999993</v>
      </c>
      <c r="J244" s="67">
        <v>8.3000000000000007</v>
      </c>
      <c r="K244" s="68">
        <v>11.5</v>
      </c>
      <c r="L244" s="46">
        <v>9.08</v>
      </c>
      <c r="M244">
        <v>-2.42</v>
      </c>
      <c r="N244" s="65">
        <v>242</v>
      </c>
    </row>
    <row r="245" spans="1:14" ht="14">
      <c r="A245" s="24">
        <v>2013</v>
      </c>
      <c r="B245" s="25">
        <v>10.8</v>
      </c>
      <c r="C245" s="2">
        <f t="shared" si="4"/>
        <v>-0.69999999999999929</v>
      </c>
      <c r="D245" s="17"/>
      <c r="H245" s="56">
        <v>2013</v>
      </c>
      <c r="I245" s="46">
        <f t="shared" si="3"/>
        <v>2.9000000000000004</v>
      </c>
      <c r="J245" s="67">
        <v>7.9</v>
      </c>
      <c r="K245" s="68">
        <v>10.8</v>
      </c>
      <c r="L245" s="46">
        <v>8.370000000000001</v>
      </c>
      <c r="M245">
        <v>-2.4300000000000002</v>
      </c>
      <c r="N245" s="65">
        <v>243</v>
      </c>
    </row>
    <row r="246" spans="1:14" ht="14">
      <c r="A246" s="24" t="s">
        <v>7</v>
      </c>
      <c r="B246" s="25">
        <v>12.5</v>
      </c>
      <c r="C246" s="2">
        <f t="shared" si="4"/>
        <v>1.6999999999999993</v>
      </c>
      <c r="D246" s="17"/>
      <c r="H246" s="56">
        <v>2014</v>
      </c>
      <c r="I246" s="46">
        <f t="shared" si="3"/>
        <v>3.0999999999999996</v>
      </c>
      <c r="J246" s="67">
        <v>9.4</v>
      </c>
      <c r="K246" s="68">
        <v>12.5</v>
      </c>
      <c r="L246" s="46">
        <v>10.06</v>
      </c>
      <c r="M246">
        <v>-2.44</v>
      </c>
      <c r="N246" s="65">
        <v>244</v>
      </c>
    </row>
    <row r="247" spans="1:14" ht="14">
      <c r="A247" s="24">
        <v>2015</v>
      </c>
      <c r="B247" s="39">
        <v>12.5</v>
      </c>
      <c r="C247" s="2">
        <f t="shared" si="4"/>
        <v>0</v>
      </c>
      <c r="D247" s="17"/>
      <c r="E247" s="15"/>
      <c r="F247" s="15"/>
      <c r="G247" s="15"/>
      <c r="H247" s="56">
        <v>2015</v>
      </c>
      <c r="I247" s="46">
        <f t="shared" si="3"/>
        <v>3.0999999999999996</v>
      </c>
      <c r="J247" s="67">
        <v>9.4</v>
      </c>
      <c r="K247" s="71">
        <v>12.5</v>
      </c>
      <c r="L247" s="46">
        <v>10.050000000000001</v>
      </c>
      <c r="M247">
        <v>-2.4500000000000002</v>
      </c>
      <c r="N247" s="65">
        <v>245</v>
      </c>
    </row>
    <row r="248" spans="1:14" ht="14">
      <c r="A248" s="24" t="s">
        <v>84</v>
      </c>
      <c r="B248" s="39">
        <v>11.8</v>
      </c>
      <c r="C248" s="2">
        <f t="shared" si="4"/>
        <v>-0.69999999999999929</v>
      </c>
      <c r="D248" s="17"/>
      <c r="E248" s="18"/>
      <c r="H248" s="56">
        <v>2016</v>
      </c>
      <c r="I248" s="46">
        <f t="shared" si="3"/>
        <v>3.1000000000000014</v>
      </c>
      <c r="J248" s="67">
        <v>8.6999999999999993</v>
      </c>
      <c r="K248" s="71">
        <v>11.8</v>
      </c>
      <c r="L248" s="46">
        <v>9.34</v>
      </c>
      <c r="M248">
        <v>-2.46</v>
      </c>
      <c r="N248" s="65">
        <v>246</v>
      </c>
    </row>
    <row r="249" spans="1:14" ht="14">
      <c r="A249" s="24" t="s">
        <v>85</v>
      </c>
      <c r="B249" s="39">
        <v>11.8</v>
      </c>
      <c r="C249" s="2">
        <f t="shared" si="4"/>
        <v>0</v>
      </c>
      <c r="D249" s="17"/>
      <c r="E249" s="18"/>
      <c r="H249" s="56">
        <v>2017</v>
      </c>
      <c r="I249" s="46">
        <f t="shared" si="3"/>
        <v>3.2000000000000011</v>
      </c>
      <c r="J249" s="67">
        <v>8.6</v>
      </c>
      <c r="K249" s="71">
        <v>11.8</v>
      </c>
      <c r="L249" s="46">
        <v>9.33</v>
      </c>
      <c r="M249">
        <v>-2.4700000000000002</v>
      </c>
      <c r="N249" s="65">
        <v>247</v>
      </c>
    </row>
    <row r="250" spans="1:14" ht="14">
      <c r="A250" s="24" t="s">
        <v>86</v>
      </c>
      <c r="B250" s="39">
        <v>12.8</v>
      </c>
      <c r="C250" s="2">
        <f t="shared" si="4"/>
        <v>1</v>
      </c>
      <c r="D250" s="17"/>
      <c r="E250" s="18"/>
      <c r="H250" s="56">
        <v>2018</v>
      </c>
      <c r="I250" s="46">
        <f t="shared" si="3"/>
        <v>3.2000000000000011</v>
      </c>
      <c r="J250" s="67">
        <v>9.6</v>
      </c>
      <c r="K250" s="71">
        <v>12.8</v>
      </c>
      <c r="L250" s="46">
        <v>10.32</v>
      </c>
      <c r="M250">
        <v>-2.48</v>
      </c>
      <c r="N250" s="65">
        <v>248</v>
      </c>
    </row>
    <row r="251" spans="1:14" ht="14">
      <c r="A251" s="24">
        <v>2019</v>
      </c>
      <c r="B251" s="39">
        <v>12.6</v>
      </c>
      <c r="C251" s="2">
        <f t="shared" si="4"/>
        <v>-0.20000000000000107</v>
      </c>
      <c r="D251" s="17"/>
      <c r="E251" s="18"/>
      <c r="H251" s="56">
        <v>2019</v>
      </c>
      <c r="I251" s="46">
        <f t="shared" si="3"/>
        <v>3.0999999999999996</v>
      </c>
      <c r="J251" s="67">
        <v>9.5</v>
      </c>
      <c r="K251" s="71">
        <v>12.6</v>
      </c>
      <c r="L251" s="46">
        <v>10.11</v>
      </c>
      <c r="M251">
        <v>-2.4900000000000002</v>
      </c>
      <c r="N251" s="65">
        <v>249</v>
      </c>
    </row>
    <row r="252" spans="1:14" ht="14">
      <c r="A252" s="24">
        <v>2020</v>
      </c>
      <c r="B252" s="39">
        <v>12.3</v>
      </c>
      <c r="C252" s="2">
        <f t="shared" si="4"/>
        <v>-0.29999999999999893</v>
      </c>
      <c r="D252" s="17"/>
      <c r="H252" s="56">
        <v>2020</v>
      </c>
      <c r="I252" s="46">
        <f t="shared" si="3"/>
        <v>3.2000000000000011</v>
      </c>
      <c r="J252" s="67">
        <v>9.1</v>
      </c>
      <c r="K252" s="71">
        <v>12.3</v>
      </c>
      <c r="L252" s="46">
        <v>9.8000000000000007</v>
      </c>
      <c r="M252" s="40">
        <v>-2.5</v>
      </c>
      <c r="N252" s="65">
        <v>250</v>
      </c>
    </row>
    <row r="253" spans="1:14" ht="14">
      <c r="A253" s="41">
        <v>2021</v>
      </c>
      <c r="B253" s="25">
        <v>11.1</v>
      </c>
      <c r="C253" s="2">
        <f t="shared" si="4"/>
        <v>-1.2000000000000011</v>
      </c>
      <c r="D253" s="17"/>
      <c r="H253" s="56">
        <v>2021</v>
      </c>
      <c r="I253" s="46">
        <f t="shared" si="3"/>
        <v>3.0999999999999996</v>
      </c>
      <c r="J253" s="67">
        <v>8</v>
      </c>
      <c r="K253" s="68">
        <v>11.1</v>
      </c>
      <c r="L253" s="46">
        <v>8.59</v>
      </c>
      <c r="M253">
        <v>-2.5100000000000002</v>
      </c>
      <c r="N253" s="65">
        <v>251</v>
      </c>
    </row>
    <row r="254" spans="1:14" ht="14">
      <c r="A254" s="41">
        <v>2022</v>
      </c>
      <c r="B254" s="25">
        <v>12.4</v>
      </c>
      <c r="C254" s="2">
        <f t="shared" si="4"/>
        <v>1.3000000000000007</v>
      </c>
      <c r="D254" s="17"/>
      <c r="H254" s="56">
        <v>2022</v>
      </c>
      <c r="I254" s="46">
        <f t="shared" si="3"/>
        <v>3.2000000000000011</v>
      </c>
      <c r="J254" s="67">
        <v>9.1999999999999993</v>
      </c>
      <c r="K254" s="68">
        <v>12.4</v>
      </c>
      <c r="L254" s="46">
        <v>9.8800000000000008</v>
      </c>
      <c r="M254">
        <v>-2.52</v>
      </c>
      <c r="N254" s="65">
        <v>252</v>
      </c>
    </row>
    <row r="255" spans="1:14" ht="14">
      <c r="A255" s="41">
        <v>2023</v>
      </c>
      <c r="B255" s="25">
        <v>12.8</v>
      </c>
      <c r="C255" s="2">
        <f t="shared" si="4"/>
        <v>0.40000000000000036</v>
      </c>
      <c r="D255" s="17"/>
      <c r="H255" s="56">
        <v>2023</v>
      </c>
      <c r="I255" s="46">
        <f t="shared" si="3"/>
        <v>3.1000000000000014</v>
      </c>
      <c r="J255" s="67">
        <v>9.6999999999999993</v>
      </c>
      <c r="K255" s="68">
        <v>12.8</v>
      </c>
      <c r="L255" s="46">
        <v>10.27</v>
      </c>
      <c r="M255">
        <v>-2.5300000000000002</v>
      </c>
      <c r="N255" s="65">
        <v>253</v>
      </c>
    </row>
    <row r="256" spans="1:14" ht="14">
      <c r="A256" s="41">
        <v>2024</v>
      </c>
      <c r="B256" s="25">
        <v>13.3</v>
      </c>
      <c r="C256" s="2">
        <f t="shared" si="4"/>
        <v>0.5</v>
      </c>
      <c r="D256" s="17"/>
      <c r="H256" s="56">
        <v>2024</v>
      </c>
      <c r="I256" s="46">
        <f t="shared" si="3"/>
        <v>3</v>
      </c>
      <c r="J256" s="67">
        <v>10.3</v>
      </c>
      <c r="K256" s="68">
        <v>13.3</v>
      </c>
      <c r="L256" s="46">
        <v>10.760000000000002</v>
      </c>
      <c r="M256">
        <v>-2.54</v>
      </c>
      <c r="N256" s="65">
        <v>254</v>
      </c>
    </row>
    <row r="257" spans="1:14" ht="14">
      <c r="A257" s="41">
        <v>2025</v>
      </c>
      <c r="B257" s="25">
        <v>11.8</v>
      </c>
      <c r="C257" s="2">
        <f t="shared" si="4"/>
        <v>-1.5</v>
      </c>
      <c r="D257" s="17"/>
      <c r="H257" s="57">
        <v>2025</v>
      </c>
      <c r="I257" s="46">
        <f t="shared" si="3"/>
        <v>3</v>
      </c>
      <c r="J257" s="72">
        <v>8.8000000000000007</v>
      </c>
      <c r="K257" s="52">
        <v>11.8</v>
      </c>
      <c r="L257" s="46">
        <v>9.25</v>
      </c>
      <c r="M257">
        <v>-2.5500000000000003</v>
      </c>
      <c r="N257" s="65">
        <v>255</v>
      </c>
    </row>
    <row r="258" spans="1:14">
      <c r="D258" s="40"/>
      <c r="M258" s="65"/>
    </row>
    <row r="259" spans="1:14">
      <c r="D259" s="40"/>
    </row>
    <row r="260" spans="1:14">
      <c r="E260" s="18"/>
    </row>
    <row r="261" spans="1:14">
      <c r="E261" s="18"/>
    </row>
    <row r="262" spans="1:14">
      <c r="E262" s="18"/>
    </row>
    <row r="266" spans="1:14">
      <c r="E266" s="18"/>
    </row>
    <row r="272" spans="1:14">
      <c r="E272" s="14"/>
    </row>
    <row r="304" spans="37:37">
      <c r="AK304" t="s">
        <v>91</v>
      </c>
    </row>
    <row r="317" spans="2:12" ht="13">
      <c r="B317" s="60" t="s">
        <v>101</v>
      </c>
      <c r="C317" s="43"/>
      <c r="D317" s="43"/>
      <c r="E317" s="43"/>
      <c r="F317" s="43"/>
      <c r="G317" s="43"/>
      <c r="H317" s="43"/>
      <c r="I317" s="43"/>
      <c r="J317" s="43"/>
      <c r="K317" s="43"/>
      <c r="L317" s="43"/>
    </row>
    <row r="318" spans="2:12">
      <c r="B318" s="59" t="s">
        <v>103</v>
      </c>
    </row>
    <row r="320" spans="2:12">
      <c r="B320" s="2" t="s">
        <v>92</v>
      </c>
      <c r="C320" t="s">
        <v>94</v>
      </c>
      <c r="D320" t="s">
        <v>95</v>
      </c>
      <c r="E320">
        <v>2.5</v>
      </c>
    </row>
    <row r="321" spans="2:13">
      <c r="B321" s="2" t="s">
        <v>93</v>
      </c>
      <c r="D321" t="s">
        <v>96</v>
      </c>
      <c r="E321">
        <v>1</v>
      </c>
    </row>
    <row r="322" spans="2:13">
      <c r="B322" t="s">
        <v>91</v>
      </c>
      <c r="E322">
        <f>E320-1</f>
        <v>1.5</v>
      </c>
      <c r="F322" s="13" t="s">
        <v>104</v>
      </c>
    </row>
    <row r="323" spans="2:13" ht="18">
      <c r="E323" s="61">
        <f>E322/150</f>
        <v>0.01</v>
      </c>
      <c r="F323" s="62" t="s">
        <v>105</v>
      </c>
      <c r="G323" s="62" t="s">
        <v>106</v>
      </c>
      <c r="H323" s="64"/>
      <c r="I323" s="64"/>
      <c r="J323" s="64"/>
      <c r="K323" s="64"/>
      <c r="L323" s="64"/>
      <c r="M323" s="64"/>
    </row>
    <row r="324" spans="2:13">
      <c r="C324">
        <v>1.9</v>
      </c>
      <c r="D324" s="13" t="s">
        <v>107</v>
      </c>
    </row>
    <row r="325" spans="2:13" ht="18">
      <c r="C325">
        <v>191</v>
      </c>
      <c r="D325" s="13" t="s">
        <v>108</v>
      </c>
      <c r="E325" s="61">
        <v>0.01</v>
      </c>
      <c r="F325" s="62" t="s">
        <v>110</v>
      </c>
      <c r="G325" s="62" t="s">
        <v>109</v>
      </c>
    </row>
  </sheetData>
  <pageMargins left="0.78740157499999996" right="0.78740157499999996" top="0.984251969" bottom="0.984251969" header="0.4921259845" footer="0.492125984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dimension ref="A1:V75"/>
  <sheetViews>
    <sheetView zoomScale="130" zoomScaleNormal="130" workbookViewId="0">
      <selection activeCell="B2" sqref="B2:B66"/>
    </sheetView>
  </sheetViews>
  <sheetFormatPr defaultRowHeight="12.5"/>
  <cols>
    <col min="2" max="2" width="15" style="2" customWidth="1"/>
    <col min="3" max="3" width="9.1796875" customWidth="1"/>
    <col min="4" max="4" width="21.26953125" customWidth="1"/>
    <col min="5" max="5" width="50.1796875" customWidth="1"/>
    <col min="7" max="7" width="29.7265625" customWidth="1"/>
  </cols>
  <sheetData>
    <row r="1" spans="1:22">
      <c r="A1" s="44"/>
      <c r="B1" s="45" t="s">
        <v>9</v>
      </c>
      <c r="C1" s="13"/>
    </row>
    <row r="2" spans="1:22">
      <c r="A2" s="44">
        <v>1961</v>
      </c>
      <c r="B2" s="46">
        <v>10.4</v>
      </c>
      <c r="C2" s="2"/>
      <c r="D2" s="14" t="s">
        <v>8</v>
      </c>
      <c r="H2" s="18"/>
      <c r="I2" s="17"/>
      <c r="J2" s="18"/>
      <c r="K2" s="18"/>
      <c r="L2" s="18"/>
      <c r="M2" s="18"/>
      <c r="N2" s="18"/>
      <c r="O2" s="18"/>
      <c r="P2" s="18"/>
      <c r="Q2" s="18"/>
      <c r="R2" s="18"/>
      <c r="S2" s="18"/>
      <c r="T2" s="18"/>
      <c r="U2" s="18"/>
      <c r="V2" s="18"/>
    </row>
    <row r="3" spans="1:22">
      <c r="A3" s="44">
        <v>1962</v>
      </c>
      <c r="B3" s="46">
        <v>8.8000000000000007</v>
      </c>
      <c r="C3" s="2"/>
      <c r="H3" s="18"/>
      <c r="I3" s="17"/>
      <c r="J3" s="18"/>
      <c r="K3" s="18"/>
      <c r="L3" s="18"/>
      <c r="M3" s="18"/>
      <c r="N3" s="18"/>
      <c r="O3" s="18"/>
      <c r="P3" s="18"/>
      <c r="Q3" s="18"/>
      <c r="R3" s="18"/>
      <c r="S3" s="18"/>
      <c r="T3" s="18"/>
      <c r="U3" s="18"/>
      <c r="V3" s="18"/>
    </row>
    <row r="4" spans="1:22">
      <c r="A4" s="44">
        <v>1963</v>
      </c>
      <c r="B4" s="46">
        <v>9</v>
      </c>
      <c r="C4" s="2"/>
      <c r="H4" s="18"/>
      <c r="I4" s="17"/>
      <c r="J4" s="18"/>
      <c r="K4" s="18"/>
      <c r="L4" s="18"/>
      <c r="M4" s="18"/>
      <c r="N4" s="18"/>
      <c r="O4" s="18"/>
      <c r="P4" s="18"/>
      <c r="Q4" s="18"/>
      <c r="R4" s="18"/>
      <c r="S4" s="18"/>
      <c r="T4" s="18"/>
      <c r="U4" s="18"/>
      <c r="V4" s="18"/>
    </row>
    <row r="5" spans="1:22">
      <c r="A5" s="44">
        <v>1964</v>
      </c>
      <c r="B5" s="46">
        <v>9.6999999999999993</v>
      </c>
      <c r="C5" s="2"/>
      <c r="H5" s="18"/>
      <c r="I5" s="17"/>
      <c r="J5" s="18"/>
      <c r="K5" s="18"/>
      <c r="L5" s="18"/>
      <c r="M5" s="18"/>
      <c r="N5" s="18"/>
      <c r="O5" s="18"/>
      <c r="P5" s="18"/>
      <c r="Q5" s="18"/>
      <c r="R5" s="18"/>
      <c r="S5" s="18"/>
      <c r="T5" s="18"/>
      <c r="U5" s="18"/>
      <c r="V5" s="18"/>
    </row>
    <row r="6" spans="1:22">
      <c r="A6" s="44">
        <v>1965</v>
      </c>
      <c r="B6" s="46">
        <v>9</v>
      </c>
      <c r="C6" s="2"/>
      <c r="H6" s="18"/>
      <c r="I6" s="17"/>
      <c r="J6" s="18"/>
      <c r="K6" s="18"/>
      <c r="L6" s="18"/>
      <c r="M6" s="18"/>
      <c r="N6" s="18"/>
      <c r="O6" s="18"/>
      <c r="P6" s="18"/>
      <c r="Q6" s="18"/>
      <c r="R6" s="18"/>
      <c r="S6" s="18"/>
      <c r="T6" s="18"/>
      <c r="U6" s="18"/>
      <c r="V6" s="18"/>
    </row>
    <row r="7" spans="1:22">
      <c r="A7" s="44">
        <v>1966</v>
      </c>
      <c r="B7" s="46">
        <v>10.4</v>
      </c>
      <c r="C7" s="2"/>
      <c r="H7" s="18"/>
      <c r="I7" s="17"/>
      <c r="J7" s="18"/>
      <c r="K7" s="18"/>
      <c r="L7" s="18"/>
      <c r="M7" s="18"/>
      <c r="N7" s="18"/>
      <c r="O7" s="18"/>
      <c r="P7" s="18"/>
      <c r="Q7" s="18"/>
      <c r="R7" s="18"/>
      <c r="S7" s="18"/>
      <c r="T7" s="18"/>
      <c r="U7" s="18"/>
      <c r="V7" s="18"/>
    </row>
    <row r="8" spans="1:22">
      <c r="A8" s="44">
        <v>1967</v>
      </c>
      <c r="B8" s="46">
        <v>10.7</v>
      </c>
      <c r="C8" s="2"/>
      <c r="H8" s="18"/>
      <c r="I8" s="17"/>
      <c r="J8" s="18"/>
      <c r="K8" s="18"/>
      <c r="L8" s="18"/>
      <c r="M8" s="18"/>
      <c r="N8" s="18"/>
      <c r="O8" s="18"/>
      <c r="P8" s="18"/>
      <c r="Q8" s="18"/>
      <c r="R8" s="18"/>
      <c r="S8" s="18"/>
      <c r="T8" s="18"/>
      <c r="U8" s="18"/>
      <c r="V8" s="18"/>
    </row>
    <row r="9" spans="1:22">
      <c r="A9" s="44">
        <v>1968</v>
      </c>
      <c r="B9" s="46">
        <v>9.8000000000000007</v>
      </c>
      <c r="C9" s="2"/>
      <c r="H9" s="18"/>
      <c r="I9" s="17"/>
      <c r="J9" s="18"/>
      <c r="K9" s="18"/>
      <c r="L9" s="18"/>
      <c r="M9" s="18"/>
      <c r="N9" s="18"/>
      <c r="O9" s="18"/>
      <c r="P9" s="18"/>
      <c r="Q9" s="18"/>
      <c r="R9" s="18"/>
      <c r="S9" s="18"/>
      <c r="T9" s="18"/>
      <c r="U9" s="18"/>
      <c r="V9" s="18"/>
    </row>
    <row r="10" spans="1:22">
      <c r="A10" s="44">
        <v>1969</v>
      </c>
      <c r="B10" s="46">
        <v>9.3000000000000007</v>
      </c>
      <c r="C10" s="2"/>
      <c r="H10" s="18"/>
      <c r="I10" s="17"/>
      <c r="J10" s="18"/>
      <c r="K10" s="18"/>
      <c r="L10" s="18"/>
      <c r="M10" s="18"/>
      <c r="N10" s="18"/>
      <c r="O10" s="18"/>
      <c r="P10" s="18"/>
      <c r="Q10" s="18"/>
      <c r="R10" s="18"/>
      <c r="S10" s="18"/>
      <c r="T10" s="18"/>
      <c r="U10" s="18"/>
      <c r="V10" s="18"/>
    </row>
    <row r="11" spans="1:22">
      <c r="A11" s="44">
        <v>1970</v>
      </c>
      <c r="B11" s="46">
        <v>9.5</v>
      </c>
      <c r="C11" s="2"/>
      <c r="H11" s="18"/>
      <c r="I11" s="17"/>
      <c r="J11" s="18"/>
      <c r="K11" s="18"/>
      <c r="L11" s="18"/>
      <c r="M11" s="18"/>
      <c r="N11" s="18"/>
      <c r="O11" s="18"/>
      <c r="P11" s="18"/>
      <c r="Q11" s="18"/>
      <c r="R11" s="18"/>
      <c r="S11" s="18"/>
      <c r="T11" s="18"/>
      <c r="U11" s="18"/>
      <c r="V11" s="18"/>
    </row>
    <row r="12" spans="1:22">
      <c r="A12" s="44">
        <v>1971</v>
      </c>
      <c r="B12" s="46">
        <v>10.1</v>
      </c>
      <c r="C12" s="2"/>
      <c r="H12" s="18"/>
      <c r="I12" s="17"/>
      <c r="J12" s="18"/>
      <c r="K12" s="18"/>
      <c r="L12" s="18"/>
      <c r="M12" s="18"/>
      <c r="N12" s="18"/>
      <c r="O12" s="18"/>
      <c r="P12" s="18"/>
      <c r="Q12" s="18"/>
      <c r="R12" s="18"/>
      <c r="S12" s="18"/>
      <c r="T12" s="18"/>
      <c r="U12" s="18"/>
      <c r="V12" s="18"/>
    </row>
    <row r="13" spans="1:22">
      <c r="A13" s="44">
        <v>1972</v>
      </c>
      <c r="B13" s="46">
        <v>9.8000000000000007</v>
      </c>
      <c r="C13" s="2"/>
      <c r="H13" s="18"/>
      <c r="I13" s="17"/>
      <c r="J13" s="18"/>
      <c r="K13" s="18"/>
      <c r="L13" s="18"/>
      <c r="M13" s="18"/>
      <c r="N13" s="18"/>
      <c r="O13" s="18"/>
      <c r="P13" s="18"/>
      <c r="Q13" s="18"/>
      <c r="R13" s="18"/>
      <c r="S13" s="18"/>
      <c r="T13" s="18"/>
      <c r="U13" s="18"/>
      <c r="V13" s="18"/>
    </row>
    <row r="14" spans="1:22">
      <c r="A14" s="44">
        <v>1973</v>
      </c>
      <c r="B14" s="46">
        <v>10</v>
      </c>
      <c r="C14" s="2"/>
      <c r="H14" s="18"/>
      <c r="I14" s="17"/>
      <c r="J14" s="18"/>
      <c r="K14" s="18"/>
      <c r="L14" s="18"/>
      <c r="M14" s="18"/>
      <c r="N14" s="18"/>
      <c r="O14" s="18"/>
      <c r="P14" s="18"/>
      <c r="Q14" s="18"/>
      <c r="R14" s="18"/>
      <c r="S14" s="18"/>
      <c r="T14" s="18"/>
      <c r="U14" s="18"/>
      <c r="V14" s="18"/>
    </row>
    <row r="15" spans="1:22">
      <c r="A15" s="44">
        <v>1974</v>
      </c>
      <c r="B15" s="46">
        <v>10.199999999999999</v>
      </c>
      <c r="C15" s="2"/>
      <c r="H15" s="18"/>
      <c r="I15" s="17"/>
      <c r="J15" s="18"/>
      <c r="K15" s="18"/>
      <c r="L15" s="18"/>
      <c r="M15" s="18"/>
      <c r="N15" s="18"/>
      <c r="O15" s="18"/>
      <c r="P15" s="18"/>
      <c r="Q15" s="18"/>
      <c r="R15" s="18"/>
      <c r="S15" s="18"/>
      <c r="T15" s="18"/>
      <c r="U15" s="18"/>
      <c r="V15" s="18"/>
    </row>
    <row r="16" spans="1:22">
      <c r="A16" s="44">
        <v>1975</v>
      </c>
      <c r="B16" s="46">
        <v>10.8</v>
      </c>
      <c r="C16" s="2"/>
      <c r="H16" s="18"/>
      <c r="I16" s="17"/>
      <c r="J16" s="18"/>
      <c r="K16" s="18"/>
      <c r="L16" s="18"/>
      <c r="M16" s="18"/>
      <c r="N16" s="18"/>
      <c r="O16" s="22"/>
      <c r="P16" s="18"/>
      <c r="Q16" s="18"/>
      <c r="R16" s="18"/>
      <c r="S16" s="18"/>
      <c r="T16" s="18"/>
      <c r="U16" s="18"/>
      <c r="V16" s="18"/>
    </row>
    <row r="17" spans="1:22">
      <c r="A17" s="44">
        <v>1976</v>
      </c>
      <c r="B17" s="46">
        <v>10.7</v>
      </c>
      <c r="C17" s="2"/>
      <c r="H17" s="18"/>
      <c r="I17" s="17"/>
      <c r="J17" s="18"/>
      <c r="K17" s="18"/>
      <c r="L17" s="17"/>
      <c r="M17" s="18"/>
      <c r="N17" s="18"/>
      <c r="O17" s="17"/>
      <c r="P17" s="18"/>
      <c r="Q17" s="18"/>
      <c r="R17" s="18"/>
      <c r="S17" s="18"/>
      <c r="T17" s="18"/>
      <c r="U17" s="18"/>
      <c r="V17" s="18"/>
    </row>
    <row r="18" spans="1:22">
      <c r="A18" s="44">
        <v>1977</v>
      </c>
      <c r="B18" s="46">
        <v>10.199999999999999</v>
      </c>
      <c r="C18" s="2"/>
      <c r="H18" s="18"/>
      <c r="I18" s="17"/>
      <c r="J18" s="18"/>
      <c r="K18" s="18"/>
      <c r="L18" s="17"/>
      <c r="M18" s="18"/>
      <c r="N18" s="18"/>
      <c r="O18" s="17"/>
      <c r="P18" s="18"/>
      <c r="Q18" s="18"/>
      <c r="R18" s="18"/>
      <c r="S18" s="18"/>
      <c r="T18" s="18"/>
      <c r="U18" s="18"/>
      <c r="V18" s="18"/>
    </row>
    <row r="19" spans="1:22">
      <c r="A19" s="44">
        <v>1978</v>
      </c>
      <c r="B19" s="46">
        <v>9.6</v>
      </c>
      <c r="C19" s="2"/>
      <c r="H19" s="18"/>
      <c r="I19" s="17"/>
      <c r="J19" s="18"/>
      <c r="K19" s="18"/>
      <c r="L19" s="17"/>
      <c r="M19" s="18"/>
      <c r="N19" s="18"/>
      <c r="O19" s="17"/>
      <c r="P19" s="18"/>
      <c r="Q19" s="18"/>
      <c r="R19" s="18"/>
      <c r="S19" s="18"/>
      <c r="T19" s="18"/>
      <c r="U19" s="18"/>
      <c r="V19" s="18"/>
    </row>
    <row r="20" spans="1:22">
      <c r="A20" s="44">
        <v>1979</v>
      </c>
      <c r="B20" s="46">
        <v>9.9</v>
      </c>
      <c r="C20" s="2"/>
      <c r="H20" s="18"/>
      <c r="I20" s="17"/>
      <c r="J20" s="18"/>
      <c r="K20" s="18"/>
      <c r="L20" s="17"/>
      <c r="M20" s="18"/>
      <c r="N20" s="18"/>
      <c r="O20" s="17"/>
      <c r="P20" s="18"/>
      <c r="Q20" s="18"/>
      <c r="R20" s="18"/>
      <c r="S20" s="18"/>
      <c r="T20" s="18"/>
      <c r="U20" s="18"/>
      <c r="V20" s="18"/>
    </row>
    <row r="21" spans="1:22">
      <c r="A21" s="44">
        <v>1980</v>
      </c>
      <c r="B21" s="46">
        <v>9</v>
      </c>
      <c r="C21" s="2"/>
      <c r="H21" s="18"/>
      <c r="I21" s="17"/>
      <c r="J21" s="18"/>
      <c r="K21" s="18"/>
      <c r="L21" s="17"/>
      <c r="M21" s="18"/>
      <c r="N21" s="18"/>
      <c r="O21" s="17"/>
      <c r="P21" s="18"/>
      <c r="Q21" s="18"/>
      <c r="R21" s="18"/>
      <c r="S21" s="18"/>
      <c r="T21" s="18"/>
      <c r="U21" s="18"/>
      <c r="V21" s="18"/>
    </row>
    <row r="22" spans="1:22">
      <c r="A22" s="44">
        <v>1981</v>
      </c>
      <c r="B22" s="46">
        <v>10.1</v>
      </c>
      <c r="C22" s="2"/>
      <c r="H22" s="18"/>
      <c r="I22" s="23"/>
      <c r="J22" s="18"/>
      <c r="K22" s="18"/>
      <c r="L22" s="23"/>
      <c r="M22" s="18"/>
      <c r="N22" s="18"/>
      <c r="O22" s="23"/>
      <c r="P22" s="18"/>
      <c r="Q22" s="18"/>
      <c r="R22" s="18"/>
      <c r="S22" s="18"/>
      <c r="T22" s="18"/>
      <c r="U22" s="18"/>
      <c r="V22" s="18"/>
    </row>
    <row r="23" spans="1:22">
      <c r="A23" s="44">
        <v>1982</v>
      </c>
      <c r="B23" s="46">
        <v>10.6</v>
      </c>
      <c r="C23" s="2"/>
      <c r="H23" s="18"/>
      <c r="I23" s="23"/>
      <c r="J23" s="18"/>
      <c r="K23" s="18"/>
      <c r="L23" s="23"/>
      <c r="M23" s="18"/>
      <c r="N23" s="18"/>
      <c r="O23" s="23"/>
      <c r="P23" s="18"/>
      <c r="Q23" s="18"/>
      <c r="R23" s="18"/>
      <c r="S23" s="18"/>
      <c r="T23" s="18"/>
      <c r="U23" s="18"/>
      <c r="V23" s="18"/>
    </row>
    <row r="24" spans="1:22">
      <c r="A24" s="44">
        <v>1983</v>
      </c>
      <c r="B24" s="46">
        <v>10.9</v>
      </c>
      <c r="C24" s="2"/>
      <c r="H24" s="18"/>
      <c r="I24" s="17"/>
      <c r="J24" s="18"/>
      <c r="K24" s="18"/>
      <c r="L24" s="17"/>
      <c r="M24" s="18"/>
      <c r="N24" s="18"/>
      <c r="O24" s="17"/>
      <c r="P24" s="18"/>
      <c r="Q24" s="18"/>
      <c r="R24" s="18"/>
      <c r="S24" s="18"/>
      <c r="T24" s="18"/>
      <c r="U24" s="18"/>
      <c r="V24" s="18"/>
    </row>
    <row r="25" spans="1:22">
      <c r="A25" s="44">
        <v>1984</v>
      </c>
      <c r="B25" s="46">
        <v>9.8000000000000007</v>
      </c>
      <c r="C25" s="2"/>
      <c r="H25" s="18"/>
      <c r="I25" s="17"/>
      <c r="J25" s="18"/>
      <c r="K25" s="18"/>
      <c r="L25" s="17"/>
      <c r="M25" s="18"/>
      <c r="N25" s="18"/>
      <c r="O25" s="17"/>
      <c r="P25" s="18"/>
      <c r="Q25" s="18"/>
      <c r="R25" s="18"/>
      <c r="S25" s="18"/>
      <c r="T25" s="18"/>
      <c r="U25" s="18"/>
      <c r="V25" s="18"/>
    </row>
    <row r="26" spans="1:22">
      <c r="A26" s="44">
        <v>1985</v>
      </c>
      <c r="B26" s="46">
        <v>9.3000000000000007</v>
      </c>
      <c r="C26" s="2"/>
      <c r="H26" s="18"/>
      <c r="I26" s="17"/>
      <c r="J26" s="18"/>
      <c r="K26" s="18"/>
      <c r="L26" s="17"/>
      <c r="M26" s="18"/>
      <c r="N26" s="18"/>
      <c r="O26" s="17"/>
      <c r="P26" s="18"/>
      <c r="Q26" s="18"/>
      <c r="R26" s="18"/>
      <c r="S26" s="18"/>
      <c r="T26" s="18"/>
      <c r="U26" s="18"/>
      <c r="V26" s="18"/>
    </row>
    <row r="27" spans="1:22">
      <c r="A27" s="44">
        <v>1986</v>
      </c>
      <c r="B27" s="46">
        <v>10</v>
      </c>
      <c r="C27" s="2"/>
      <c r="H27" s="18"/>
      <c r="I27" s="17"/>
      <c r="J27" s="18"/>
      <c r="K27" s="18"/>
      <c r="L27" s="18"/>
      <c r="M27" s="18"/>
      <c r="N27" s="18"/>
      <c r="O27" s="17"/>
      <c r="P27" s="18"/>
      <c r="Q27" s="18"/>
      <c r="R27" s="18"/>
      <c r="S27" s="22"/>
      <c r="T27" s="18"/>
      <c r="U27" s="18"/>
      <c r="V27" s="18"/>
    </row>
    <row r="28" spans="1:22">
      <c r="A28" s="44">
        <v>1987</v>
      </c>
      <c r="B28" s="46">
        <v>9.3000000000000007</v>
      </c>
      <c r="C28" s="2"/>
      <c r="H28" s="18"/>
      <c r="I28" s="17"/>
      <c r="J28" s="18"/>
      <c r="K28" s="18"/>
      <c r="L28" s="18"/>
      <c r="M28" s="18"/>
      <c r="N28" s="18"/>
      <c r="O28" s="17"/>
      <c r="P28" s="18"/>
      <c r="Q28" s="18"/>
      <c r="R28" s="18"/>
      <c r="S28" s="18"/>
      <c r="T28" s="18"/>
      <c r="U28" s="18"/>
      <c r="V28" s="18"/>
    </row>
    <row r="29" spans="1:22">
      <c r="A29" s="44">
        <v>1988</v>
      </c>
      <c r="B29" s="46">
        <v>10.9</v>
      </c>
      <c r="C29" s="2"/>
    </row>
    <row r="30" spans="1:22">
      <c r="A30" s="44">
        <v>1989</v>
      </c>
      <c r="B30" s="46">
        <v>11.2</v>
      </c>
      <c r="C30" s="2"/>
    </row>
    <row r="31" spans="1:22">
      <c r="A31" s="44">
        <v>1990</v>
      </c>
      <c r="B31" s="46">
        <v>11.4</v>
      </c>
      <c r="C31" s="2"/>
      <c r="D31" s="17"/>
      <c r="E31" s="18"/>
      <c r="F31" s="18"/>
      <c r="G31" s="18"/>
    </row>
    <row r="32" spans="1:22">
      <c r="A32" s="44">
        <v>1991</v>
      </c>
      <c r="B32" s="46">
        <v>10</v>
      </c>
      <c r="C32" s="2"/>
      <c r="D32" s="17"/>
      <c r="E32" s="18"/>
      <c r="F32" s="18"/>
      <c r="G32" s="18"/>
    </row>
    <row r="33" spans="1:9">
      <c r="A33" s="44">
        <v>1992</v>
      </c>
      <c r="B33" s="46">
        <v>11.4</v>
      </c>
      <c r="C33" s="2"/>
      <c r="D33" s="17"/>
      <c r="E33" s="18"/>
      <c r="F33" s="18"/>
      <c r="G33" s="18"/>
    </row>
    <row r="34" spans="1:9">
      <c r="A34" s="44">
        <v>1993</v>
      </c>
      <c r="B34" s="46">
        <v>10.4</v>
      </c>
      <c r="C34" s="2"/>
      <c r="D34" s="17"/>
      <c r="E34" s="18"/>
      <c r="F34" s="18"/>
      <c r="G34" s="18"/>
    </row>
    <row r="35" spans="1:9">
      <c r="A35" s="44">
        <v>1994</v>
      </c>
      <c r="B35" s="46">
        <v>11.6</v>
      </c>
      <c r="C35" s="2"/>
      <c r="D35" s="17"/>
      <c r="E35" s="18"/>
      <c r="F35" s="18"/>
      <c r="G35" s="18"/>
    </row>
    <row r="36" spans="1:9">
      <c r="A36" s="44">
        <v>1995</v>
      </c>
      <c r="B36" s="46">
        <v>10.7</v>
      </c>
      <c r="C36" s="2"/>
      <c r="D36" s="17"/>
      <c r="E36" s="18"/>
      <c r="F36" s="18"/>
      <c r="G36" s="18"/>
    </row>
    <row r="37" spans="1:9">
      <c r="A37" s="44">
        <v>1996</v>
      </c>
      <c r="B37" s="46">
        <v>9</v>
      </c>
      <c r="C37" s="2"/>
      <c r="D37" s="17"/>
      <c r="E37" s="18"/>
      <c r="F37" s="18"/>
      <c r="G37" s="18"/>
    </row>
    <row r="38" spans="1:9">
      <c r="A38" s="44">
        <v>1997</v>
      </c>
      <c r="B38" s="46">
        <v>10.4</v>
      </c>
      <c r="C38" s="2"/>
      <c r="D38" s="17"/>
      <c r="E38" s="18"/>
      <c r="F38" s="18"/>
      <c r="G38" s="18"/>
    </row>
    <row r="39" spans="1:9">
      <c r="A39" s="44">
        <v>1998</v>
      </c>
      <c r="B39" s="46">
        <v>11.1</v>
      </c>
      <c r="C39" s="2"/>
      <c r="D39" s="19"/>
      <c r="E39" s="18"/>
      <c r="F39" s="18"/>
      <c r="G39" s="18"/>
    </row>
    <row r="40" spans="1:9">
      <c r="A40" s="44">
        <v>1999</v>
      </c>
      <c r="B40" s="46">
        <v>11.3</v>
      </c>
      <c r="C40" s="2"/>
      <c r="D40" s="19"/>
      <c r="E40" s="18"/>
      <c r="F40" s="18"/>
      <c r="G40" s="18"/>
    </row>
    <row r="41" spans="1:9">
      <c r="A41" s="44">
        <v>2000</v>
      </c>
      <c r="B41" s="47">
        <v>12</v>
      </c>
      <c r="C41" s="2"/>
      <c r="D41" s="19"/>
      <c r="E41" s="18"/>
      <c r="F41" s="18"/>
      <c r="G41" s="18"/>
      <c r="I41" s="11"/>
    </row>
    <row r="42" spans="1:9">
      <c r="A42" s="44">
        <v>2001</v>
      </c>
      <c r="B42" s="47">
        <v>10.6</v>
      </c>
      <c r="C42" s="2"/>
      <c r="D42" s="19"/>
    </row>
    <row r="43" spans="1:9">
      <c r="A43" s="44">
        <v>2002</v>
      </c>
      <c r="B43" s="47">
        <v>11.4</v>
      </c>
      <c r="C43" s="2"/>
      <c r="D43" s="19"/>
      <c r="E43" s="18"/>
      <c r="F43" s="18"/>
      <c r="G43" s="18"/>
    </row>
    <row r="44" spans="1:9">
      <c r="A44" s="44">
        <v>2003</v>
      </c>
      <c r="B44" s="47">
        <v>11.2</v>
      </c>
      <c r="C44" s="2"/>
      <c r="D44" s="19"/>
      <c r="E44" s="18"/>
      <c r="F44" s="18"/>
      <c r="G44" s="18"/>
    </row>
    <row r="45" spans="1:9">
      <c r="A45" s="44">
        <v>2004</v>
      </c>
      <c r="B45" s="47">
        <v>10.9</v>
      </c>
      <c r="C45" s="2"/>
      <c r="D45" s="19"/>
      <c r="E45" s="18"/>
      <c r="F45" s="18"/>
      <c r="G45" s="18"/>
    </row>
    <row r="46" spans="1:9">
      <c r="A46" s="44">
        <v>2005</v>
      </c>
      <c r="B46" s="48">
        <v>10.9</v>
      </c>
      <c r="C46" s="2"/>
      <c r="D46" s="19"/>
      <c r="E46" s="18"/>
      <c r="F46" s="20"/>
      <c r="G46" s="20"/>
    </row>
    <row r="47" spans="1:9">
      <c r="A47" s="44">
        <v>2006</v>
      </c>
      <c r="B47" s="48">
        <v>11.3</v>
      </c>
      <c r="C47" s="2"/>
      <c r="D47" s="19"/>
      <c r="E47" s="18"/>
      <c r="F47" s="20"/>
      <c r="G47" s="20"/>
    </row>
    <row r="48" spans="1:9">
      <c r="A48" s="44">
        <v>2007</v>
      </c>
      <c r="B48" s="47">
        <v>12.1</v>
      </c>
      <c r="C48" s="2"/>
      <c r="D48" s="17"/>
      <c r="E48" s="18"/>
      <c r="F48" s="20"/>
      <c r="G48" s="20"/>
    </row>
    <row r="49" spans="1:8">
      <c r="A49" s="44">
        <v>2008</v>
      </c>
      <c r="B49" s="47">
        <v>11.7</v>
      </c>
      <c r="C49" s="2"/>
      <c r="D49" s="17"/>
      <c r="E49" s="18"/>
      <c r="F49" s="20"/>
      <c r="G49" s="20"/>
    </row>
    <row r="50" spans="1:8">
      <c r="A50" s="44">
        <v>2009</v>
      </c>
      <c r="B50" s="47">
        <v>11.4</v>
      </c>
      <c r="C50" s="2"/>
      <c r="D50" s="17"/>
      <c r="E50" s="18"/>
      <c r="F50" s="20"/>
      <c r="G50" s="20"/>
    </row>
    <row r="51" spans="1:8">
      <c r="A51" s="44">
        <v>2010</v>
      </c>
      <c r="B51" s="47">
        <v>10</v>
      </c>
      <c r="C51" s="2"/>
      <c r="D51" s="17"/>
      <c r="E51" s="18"/>
      <c r="F51" s="21"/>
      <c r="G51" s="20"/>
    </row>
    <row r="52" spans="1:8">
      <c r="A52" s="44">
        <v>2011</v>
      </c>
      <c r="B52" s="47">
        <v>11.6</v>
      </c>
      <c r="C52" s="2"/>
      <c r="D52" s="17"/>
      <c r="E52" s="18"/>
      <c r="F52" s="21"/>
      <c r="G52" s="20"/>
    </row>
    <row r="53" spans="1:8">
      <c r="A53" s="44">
        <v>2012</v>
      </c>
      <c r="B53" s="46">
        <v>11.5</v>
      </c>
      <c r="C53" s="2"/>
      <c r="D53" s="17"/>
      <c r="E53" s="18"/>
      <c r="F53" s="18"/>
      <c r="G53" s="18"/>
    </row>
    <row r="54" spans="1:8">
      <c r="A54" s="44">
        <v>2013</v>
      </c>
      <c r="B54" s="46">
        <v>10.8</v>
      </c>
      <c r="C54" s="2"/>
    </row>
    <row r="55" spans="1:8">
      <c r="A55" s="44" t="s">
        <v>7</v>
      </c>
      <c r="B55" s="46">
        <v>12.5</v>
      </c>
      <c r="C55" s="2"/>
    </row>
    <row r="56" spans="1:8">
      <c r="A56" s="44">
        <v>2015</v>
      </c>
      <c r="B56" s="49">
        <v>12.5</v>
      </c>
      <c r="C56" s="2"/>
      <c r="D56" s="15"/>
      <c r="E56" s="15"/>
      <c r="F56" s="15"/>
      <c r="G56" s="15"/>
      <c r="H56" s="16"/>
    </row>
    <row r="57" spans="1:8">
      <c r="A57" s="44" t="s">
        <v>84</v>
      </c>
      <c r="B57" s="49">
        <v>11.8</v>
      </c>
      <c r="C57" s="2"/>
      <c r="E57" s="18"/>
    </row>
    <row r="58" spans="1:8">
      <c r="A58" s="44" t="s">
        <v>85</v>
      </c>
      <c r="B58" s="49">
        <v>11.8</v>
      </c>
      <c r="C58" s="2"/>
      <c r="E58" s="18"/>
    </row>
    <row r="59" spans="1:8">
      <c r="A59" s="44" t="s">
        <v>86</v>
      </c>
      <c r="B59" s="49">
        <v>12.8</v>
      </c>
      <c r="C59" s="2"/>
      <c r="E59" s="18"/>
    </row>
    <row r="60" spans="1:8">
      <c r="A60" s="44">
        <v>2019</v>
      </c>
      <c r="B60" s="49">
        <v>12.6</v>
      </c>
      <c r="C60" s="2"/>
      <c r="E60" s="18"/>
    </row>
    <row r="61" spans="1:8">
      <c r="A61" s="44">
        <v>2020</v>
      </c>
      <c r="B61" s="49">
        <v>12.3</v>
      </c>
      <c r="C61" s="2"/>
    </row>
    <row r="62" spans="1:8">
      <c r="A62" s="50">
        <v>2021</v>
      </c>
      <c r="B62" s="46">
        <v>11.1</v>
      </c>
      <c r="C62" s="2"/>
      <c r="D62" s="42"/>
    </row>
    <row r="63" spans="1:8">
      <c r="A63" s="50">
        <v>2022</v>
      </c>
      <c r="B63" s="46">
        <v>12.4</v>
      </c>
      <c r="C63" s="2"/>
      <c r="D63" s="42"/>
    </row>
    <row r="64" spans="1:8">
      <c r="A64" s="50">
        <v>2023</v>
      </c>
      <c r="B64" s="46">
        <v>12.8</v>
      </c>
      <c r="C64" s="2"/>
      <c r="D64" s="42"/>
    </row>
    <row r="65" spans="1:5">
      <c r="A65" s="50">
        <v>2024</v>
      </c>
      <c r="B65" s="46">
        <v>13.3</v>
      </c>
      <c r="C65" s="2"/>
      <c r="D65" s="42"/>
    </row>
    <row r="66" spans="1:5">
      <c r="A66" s="51">
        <v>2025</v>
      </c>
      <c r="B66" s="52">
        <v>11.8</v>
      </c>
      <c r="D66" s="40"/>
    </row>
    <row r="67" spans="1:5">
      <c r="D67" s="40"/>
    </row>
    <row r="68" spans="1:5">
      <c r="D68" s="40"/>
    </row>
    <row r="69" spans="1:5">
      <c r="E69" s="18"/>
    </row>
    <row r="70" spans="1:5">
      <c r="E70" s="18"/>
    </row>
    <row r="71" spans="1:5">
      <c r="E71" s="18"/>
    </row>
    <row r="75" spans="1:5">
      <c r="E75" s="18"/>
    </row>
  </sheetData>
  <pageMargins left="0.78740157499999996" right="0.78740157499999996" top="0.984251969" bottom="0.984251969" header="0.4921259845" footer="0.492125984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dimension ref="B1:AC85"/>
  <sheetViews>
    <sheetView zoomScale="75" workbookViewId="0">
      <selection activeCell="AC101" sqref="AC101"/>
    </sheetView>
  </sheetViews>
  <sheetFormatPr defaultRowHeight="12.5"/>
  <cols>
    <col min="2" max="2" width="10.1796875" customWidth="1"/>
    <col min="22" max="22" width="12.1796875" customWidth="1"/>
    <col min="26" max="26" width="12.1796875" customWidth="1"/>
    <col min="28" max="28" width="12.453125" customWidth="1"/>
  </cols>
  <sheetData>
    <row r="1" spans="10:27" ht="13">
      <c r="R1" s="31" t="s">
        <v>38</v>
      </c>
      <c r="S1" s="31"/>
      <c r="T1" s="31"/>
      <c r="U1" s="31"/>
      <c r="V1" s="31"/>
      <c r="W1" s="31"/>
      <c r="X1" s="31"/>
    </row>
    <row r="2" spans="10:27" ht="13" thickBot="1"/>
    <row r="3" spans="10:27" ht="13">
      <c r="X3" s="33" t="s">
        <v>36</v>
      </c>
      <c r="Y3" s="34" t="s">
        <v>37</v>
      </c>
      <c r="Z3" s="32" t="s">
        <v>36</v>
      </c>
      <c r="AA3" s="32" t="s">
        <v>37</v>
      </c>
    </row>
    <row r="4" spans="10:27" ht="13">
      <c r="X4" s="35" t="s">
        <v>39</v>
      </c>
      <c r="Y4" s="36">
        <v>2542</v>
      </c>
      <c r="Z4" s="32">
        <v>1629</v>
      </c>
      <c r="AA4" s="32">
        <v>2542</v>
      </c>
    </row>
    <row r="5" spans="10:27" ht="13">
      <c r="X5" s="35" t="s">
        <v>40</v>
      </c>
      <c r="Y5" s="36">
        <v>3810</v>
      </c>
      <c r="Z5" s="32">
        <v>1655</v>
      </c>
      <c r="AA5" s="32">
        <v>3810</v>
      </c>
    </row>
    <row r="6" spans="10:27" ht="13">
      <c r="X6" s="35" t="s">
        <v>41</v>
      </c>
      <c r="Y6" s="36">
        <v>2440</v>
      </c>
      <c r="Z6" s="32">
        <v>1674</v>
      </c>
      <c r="AA6" s="32">
        <v>2440</v>
      </c>
    </row>
    <row r="7" spans="10:27" ht="13">
      <c r="X7" s="35" t="s">
        <v>42</v>
      </c>
      <c r="Y7" s="36">
        <v>2446</v>
      </c>
      <c r="Z7" s="32">
        <v>1675</v>
      </c>
      <c r="AA7" s="32">
        <v>2446</v>
      </c>
    </row>
    <row r="8" spans="10:27" ht="13">
      <c r="X8" s="35" t="s">
        <v>43</v>
      </c>
      <c r="Y8" s="36">
        <v>2512</v>
      </c>
      <c r="Z8" s="32">
        <v>1682</v>
      </c>
      <c r="AA8" s="32">
        <v>2512</v>
      </c>
    </row>
    <row r="9" spans="10:27" ht="13">
      <c r="X9" s="35" t="s">
        <v>44</v>
      </c>
      <c r="Y9" s="36">
        <v>2914</v>
      </c>
      <c r="Z9" s="32">
        <v>1712</v>
      </c>
      <c r="AA9" s="32">
        <v>2914</v>
      </c>
    </row>
    <row r="10" spans="10:27" ht="13">
      <c r="X10" s="35" t="s">
        <v>45</v>
      </c>
      <c r="Y10" s="36">
        <v>2651</v>
      </c>
      <c r="Z10" s="32">
        <v>1748</v>
      </c>
      <c r="AA10" s="32">
        <v>2651</v>
      </c>
    </row>
    <row r="11" spans="10:27" ht="13">
      <c r="X11" s="35" t="s">
        <v>46</v>
      </c>
      <c r="Y11" s="36">
        <v>2466</v>
      </c>
      <c r="Z11" s="32">
        <v>1762</v>
      </c>
      <c r="AA11" s="32">
        <v>2466</v>
      </c>
    </row>
    <row r="12" spans="10:27" ht="13">
      <c r="X12" s="35" t="s">
        <v>47</v>
      </c>
      <c r="Y12" s="36">
        <v>2096</v>
      </c>
      <c r="Z12" s="32">
        <v>1768</v>
      </c>
      <c r="AA12" s="32">
        <v>2096</v>
      </c>
    </row>
    <row r="13" spans="10:27" ht="13">
      <c r="X13" s="35" t="s">
        <v>48</v>
      </c>
      <c r="Y13" s="36">
        <v>2103</v>
      </c>
      <c r="Z13" s="32">
        <v>1771</v>
      </c>
      <c r="AA13" s="32">
        <v>2103</v>
      </c>
    </row>
    <row r="14" spans="10:27" ht="13">
      <c r="X14" s="35" t="s">
        <v>49</v>
      </c>
      <c r="Y14" s="36">
        <v>2338</v>
      </c>
      <c r="Z14" s="32">
        <v>1781</v>
      </c>
      <c r="AA14" s="32">
        <v>2338</v>
      </c>
    </row>
    <row r="15" spans="10:27" ht="13">
      <c r="X15" s="35" t="s">
        <v>50</v>
      </c>
      <c r="Y15" s="36">
        <v>2302</v>
      </c>
      <c r="Z15" s="32">
        <v>1785</v>
      </c>
      <c r="AA15" s="32">
        <v>2302</v>
      </c>
    </row>
    <row r="16" spans="10:27" ht="13">
      <c r="J16" s="3"/>
      <c r="X16" s="35" t="s">
        <v>51</v>
      </c>
      <c r="Y16" s="36">
        <v>2638</v>
      </c>
      <c r="Z16" s="32">
        <v>1789</v>
      </c>
      <c r="AA16" s="32">
        <v>2638</v>
      </c>
    </row>
    <row r="17" spans="2:27" ht="13">
      <c r="J17" s="3"/>
      <c r="X17" s="35" t="s">
        <v>52</v>
      </c>
      <c r="Y17" s="36">
        <v>2186</v>
      </c>
      <c r="Z17" s="32">
        <v>1811</v>
      </c>
      <c r="AA17" s="32">
        <v>2186</v>
      </c>
    </row>
    <row r="18" spans="2:27" ht="13">
      <c r="C18" s="10"/>
      <c r="E18" s="3"/>
      <c r="J18" s="3"/>
      <c r="K18" s="5"/>
      <c r="X18" s="35" t="s">
        <v>53</v>
      </c>
      <c r="Y18" s="36">
        <v>2043</v>
      </c>
      <c r="Z18" s="32">
        <v>1814</v>
      </c>
      <c r="AA18" s="32">
        <v>2043</v>
      </c>
    </row>
    <row r="19" spans="2:27" ht="13">
      <c r="E19" s="3"/>
      <c r="J19" s="3"/>
      <c r="X19" s="35" t="s">
        <v>54</v>
      </c>
      <c r="Y19" s="36">
        <v>3056</v>
      </c>
      <c r="Z19" s="32">
        <v>1824</v>
      </c>
      <c r="AA19" s="32">
        <v>3056</v>
      </c>
    </row>
    <row r="20" spans="2:27" ht="13">
      <c r="E20" s="3"/>
      <c r="J20" s="3"/>
      <c r="X20" s="35" t="s">
        <v>55</v>
      </c>
      <c r="Y20" s="36">
        <v>2420</v>
      </c>
      <c r="Z20" s="32">
        <v>1827</v>
      </c>
      <c r="AA20" s="32">
        <v>2420</v>
      </c>
    </row>
    <row r="21" spans="2:27" ht="13">
      <c r="E21" s="3"/>
      <c r="J21" s="8"/>
      <c r="X21" s="35" t="s">
        <v>56</v>
      </c>
      <c r="Y21" s="36">
        <v>2150</v>
      </c>
      <c r="Z21" s="32">
        <v>1829</v>
      </c>
      <c r="AA21" s="32">
        <v>2150</v>
      </c>
    </row>
    <row r="22" spans="2:27" ht="13">
      <c r="B22" s="4"/>
      <c r="J22" s="8"/>
      <c r="X22" s="35" t="s">
        <v>57</v>
      </c>
      <c r="Y22" s="36">
        <v>2840</v>
      </c>
      <c r="Z22" s="32">
        <v>1830</v>
      </c>
      <c r="AA22" s="32">
        <v>2840</v>
      </c>
    </row>
    <row r="23" spans="2:27" ht="13">
      <c r="B23" s="4"/>
      <c r="E23" s="3"/>
      <c r="I23" s="3"/>
      <c r="X23" s="35" t="s">
        <v>58</v>
      </c>
      <c r="Y23" s="36">
        <v>2220</v>
      </c>
      <c r="Z23" s="32">
        <v>1837</v>
      </c>
      <c r="AA23" s="32">
        <v>2220</v>
      </c>
    </row>
    <row r="24" spans="2:27" ht="13">
      <c r="B24" s="4"/>
      <c r="E24" s="3"/>
      <c r="X24" s="35" t="s">
        <v>59</v>
      </c>
      <c r="Y24" s="36">
        <v>4557</v>
      </c>
      <c r="Z24" s="32">
        <v>1845</v>
      </c>
      <c r="AA24" s="32">
        <v>4557</v>
      </c>
    </row>
    <row r="25" spans="2:27" ht="13">
      <c r="B25" s="4"/>
      <c r="E25" s="3"/>
      <c r="X25" s="35" t="s">
        <v>60</v>
      </c>
      <c r="Y25" s="36">
        <v>2454</v>
      </c>
      <c r="Z25" s="32">
        <v>1848</v>
      </c>
      <c r="AA25" s="32">
        <v>2454</v>
      </c>
    </row>
    <row r="26" spans="2:27" ht="13">
      <c r="B26" s="4"/>
      <c r="E26" s="3"/>
      <c r="X26" s="35" t="s">
        <v>61</v>
      </c>
      <c r="Y26" s="36">
        <v>2216</v>
      </c>
      <c r="Z26" s="32">
        <v>1855</v>
      </c>
      <c r="AA26" s="32">
        <v>2216</v>
      </c>
    </row>
    <row r="27" spans="2:27" ht="13">
      <c r="B27" s="3"/>
      <c r="E27" s="3"/>
      <c r="X27" s="35" t="s">
        <v>62</v>
      </c>
      <c r="Y27" s="36">
        <v>3824</v>
      </c>
      <c r="Z27" s="32">
        <v>1862</v>
      </c>
      <c r="AA27" s="32">
        <v>3824</v>
      </c>
    </row>
    <row r="28" spans="2:27" ht="13">
      <c r="B28" s="3"/>
      <c r="X28" s="35" t="s">
        <v>63</v>
      </c>
      <c r="Y28" s="36">
        <v>2358</v>
      </c>
      <c r="Z28" s="32">
        <v>1865</v>
      </c>
      <c r="AA28" s="32">
        <v>2358</v>
      </c>
    </row>
    <row r="29" spans="2:27" ht="13">
      <c r="B29" s="3"/>
      <c r="X29" s="35" t="s">
        <v>64</v>
      </c>
      <c r="Y29" s="36">
        <v>2159</v>
      </c>
      <c r="Z29" s="32">
        <v>1867</v>
      </c>
      <c r="AA29" s="32">
        <v>2159</v>
      </c>
    </row>
    <row r="30" spans="2:27" ht="13">
      <c r="B30" s="3"/>
      <c r="X30" s="35" t="s">
        <v>65</v>
      </c>
      <c r="Y30" s="36">
        <v>3282</v>
      </c>
      <c r="Z30" s="32">
        <v>1872</v>
      </c>
      <c r="AA30" s="32">
        <v>3282</v>
      </c>
    </row>
    <row r="31" spans="2:27" ht="13">
      <c r="B31" s="3"/>
      <c r="X31" s="35" t="s">
        <v>66</v>
      </c>
      <c r="Y31" s="36">
        <v>3149</v>
      </c>
      <c r="Z31" s="32">
        <v>1876</v>
      </c>
      <c r="AA31" s="32">
        <v>3149</v>
      </c>
    </row>
    <row r="32" spans="2:27" ht="13">
      <c r="X32" s="35" t="s">
        <v>67</v>
      </c>
      <c r="Y32" s="36">
        <v>2197</v>
      </c>
      <c r="Z32" s="32">
        <v>1882</v>
      </c>
      <c r="AA32" s="32">
        <v>2197</v>
      </c>
    </row>
    <row r="33" spans="24:27" ht="13">
      <c r="X33" s="35" t="s">
        <v>68</v>
      </c>
      <c r="Y33" s="36">
        <v>2197</v>
      </c>
      <c r="Z33" s="32">
        <v>1886</v>
      </c>
      <c r="AA33" s="32">
        <v>2197</v>
      </c>
    </row>
    <row r="34" spans="24:27" ht="13">
      <c r="X34" s="35" t="s">
        <v>69</v>
      </c>
      <c r="Y34" s="36">
        <v>3971</v>
      </c>
      <c r="Z34" s="32">
        <v>1890</v>
      </c>
      <c r="AA34" s="32">
        <v>3971</v>
      </c>
    </row>
    <row r="35" spans="24:27" ht="13">
      <c r="X35" s="35" t="s">
        <v>70</v>
      </c>
      <c r="Y35" s="36">
        <v>2549</v>
      </c>
      <c r="Z35" s="32">
        <v>1896</v>
      </c>
      <c r="AA35" s="32">
        <v>2549</v>
      </c>
    </row>
    <row r="36" spans="24:27" ht="13">
      <c r="X36" s="35" t="s">
        <v>71</v>
      </c>
      <c r="Y36" s="36">
        <v>2090</v>
      </c>
      <c r="Z36" s="32">
        <v>1897</v>
      </c>
      <c r="AA36" s="32">
        <v>2090</v>
      </c>
    </row>
    <row r="37" spans="24:27" ht="13">
      <c r="X37" s="35" t="s">
        <v>72</v>
      </c>
      <c r="Y37" s="36">
        <v>2130</v>
      </c>
      <c r="Z37" s="32">
        <v>1898</v>
      </c>
      <c r="AA37" s="32">
        <v>2130</v>
      </c>
    </row>
    <row r="38" spans="24:27" ht="13">
      <c r="X38" s="35" t="s">
        <v>73</v>
      </c>
      <c r="Y38" s="36">
        <v>2770</v>
      </c>
      <c r="Z38" s="32">
        <v>1900</v>
      </c>
      <c r="AA38" s="32">
        <v>2770</v>
      </c>
    </row>
    <row r="39" spans="24:27" ht="13">
      <c r="X39" s="35" t="s">
        <v>74</v>
      </c>
      <c r="Y39" s="36">
        <v>2150</v>
      </c>
      <c r="Z39" s="32">
        <v>1909</v>
      </c>
      <c r="AA39" s="32">
        <v>2150</v>
      </c>
    </row>
    <row r="40" spans="24:27" ht="13">
      <c r="X40" s="35" t="s">
        <v>75</v>
      </c>
      <c r="Y40" s="36">
        <v>2100</v>
      </c>
      <c r="Z40" s="32">
        <v>1915</v>
      </c>
      <c r="AA40" s="32">
        <v>2100</v>
      </c>
    </row>
    <row r="41" spans="24:27" ht="13">
      <c r="X41" s="35" t="s">
        <v>76</v>
      </c>
      <c r="Y41" s="36">
        <v>2100</v>
      </c>
      <c r="Z41" s="32">
        <v>1920</v>
      </c>
      <c r="AA41" s="32">
        <v>2100</v>
      </c>
    </row>
    <row r="42" spans="24:27" ht="13">
      <c r="X42" s="35" t="s">
        <v>77</v>
      </c>
      <c r="Y42" s="36">
        <v>3245</v>
      </c>
      <c r="Z42" s="32">
        <v>1940</v>
      </c>
      <c r="AA42" s="32">
        <v>3245</v>
      </c>
    </row>
    <row r="43" spans="24:27" ht="13">
      <c r="X43" s="35" t="s">
        <v>78</v>
      </c>
      <c r="Y43" s="36">
        <v>2050</v>
      </c>
      <c r="Z43" s="32">
        <v>1941</v>
      </c>
      <c r="AA43" s="32">
        <v>2050</v>
      </c>
    </row>
    <row r="44" spans="24:27" ht="13">
      <c r="X44" s="35" t="s">
        <v>79</v>
      </c>
      <c r="Y44" s="36">
        <v>2272</v>
      </c>
      <c r="Z44" s="32">
        <v>1947</v>
      </c>
      <c r="AA44" s="32">
        <v>2272</v>
      </c>
    </row>
    <row r="45" spans="24:27" ht="13">
      <c r="X45" s="35" t="s">
        <v>80</v>
      </c>
      <c r="Y45" s="36">
        <v>2920</v>
      </c>
      <c r="Z45" s="32">
        <v>1954</v>
      </c>
      <c r="AA45" s="32">
        <v>2920</v>
      </c>
    </row>
    <row r="46" spans="24:27" ht="13">
      <c r="X46" s="35" t="s">
        <v>81</v>
      </c>
      <c r="Y46" s="36">
        <v>2400</v>
      </c>
      <c r="Z46" s="32">
        <v>1981</v>
      </c>
      <c r="AA46" s="32">
        <v>2400</v>
      </c>
    </row>
    <row r="47" spans="24:27" ht="13.5" thickBot="1">
      <c r="X47" s="37" t="s">
        <v>82</v>
      </c>
      <c r="Y47" s="38">
        <v>5440</v>
      </c>
      <c r="Z47" s="32">
        <v>2002</v>
      </c>
      <c r="AA47" s="32">
        <v>5440</v>
      </c>
    </row>
    <row r="65" spans="18:29">
      <c r="R65" t="s">
        <v>1</v>
      </c>
    </row>
    <row r="67" spans="18:29">
      <c r="T67" t="s">
        <v>0</v>
      </c>
      <c r="U67" t="s">
        <v>2</v>
      </c>
    </row>
    <row r="68" spans="18:29">
      <c r="T68">
        <v>1118</v>
      </c>
      <c r="U68" s="4">
        <v>1108.5999999999999</v>
      </c>
      <c r="X68" s="3"/>
    </row>
    <row r="69" spans="18:29">
      <c r="T69" s="6">
        <v>1845</v>
      </c>
      <c r="U69" s="7">
        <v>1009.6</v>
      </c>
      <c r="W69" s="6" t="s">
        <v>4</v>
      </c>
      <c r="X69" s="7"/>
    </row>
    <row r="70" spans="18:29">
      <c r="T70">
        <v>1832</v>
      </c>
      <c r="U70" s="4">
        <v>939.1</v>
      </c>
      <c r="W70" s="6" t="s">
        <v>3</v>
      </c>
      <c r="X70" s="7"/>
      <c r="AC70" s="8"/>
    </row>
    <row r="71" spans="18:29">
      <c r="T71">
        <v>1805</v>
      </c>
      <c r="U71" s="4">
        <v>921.8</v>
      </c>
      <c r="W71" s="6" t="s">
        <v>5</v>
      </c>
      <c r="X71" s="7"/>
    </row>
    <row r="72" spans="18:29">
      <c r="T72">
        <v>1784</v>
      </c>
      <c r="U72" s="4">
        <v>894.6</v>
      </c>
      <c r="W72" s="6"/>
      <c r="X72" s="7"/>
    </row>
    <row r="73" spans="18:29">
      <c r="T73">
        <v>1655</v>
      </c>
      <c r="U73" s="4">
        <v>684.9</v>
      </c>
      <c r="W73" s="6"/>
      <c r="X73" s="7"/>
    </row>
    <row r="74" spans="18:29">
      <c r="T74">
        <v>1501</v>
      </c>
      <c r="U74" s="4">
        <v>842.6</v>
      </c>
      <c r="W74" s="6"/>
      <c r="X74" s="7"/>
    </row>
    <row r="75" spans="18:29">
      <c r="T75">
        <v>1570</v>
      </c>
      <c r="U75" s="4">
        <v>815.4</v>
      </c>
      <c r="X75" s="3"/>
      <c r="Y75" s="5"/>
    </row>
    <row r="76" spans="18:29">
      <c r="T76">
        <v>1799</v>
      </c>
      <c r="U76" s="4">
        <v>814.2</v>
      </c>
      <c r="X76" s="3"/>
    </row>
    <row r="77" spans="18:29">
      <c r="T77">
        <v>1830</v>
      </c>
      <c r="U77" s="4">
        <v>811.7</v>
      </c>
      <c r="X77" s="3"/>
    </row>
    <row r="78" spans="18:29">
      <c r="T78">
        <v>1595</v>
      </c>
      <c r="U78" s="4">
        <v>715.2</v>
      </c>
    </row>
    <row r="79" spans="18:29">
      <c r="T79">
        <v>1821</v>
      </c>
      <c r="U79" s="4">
        <v>707.7</v>
      </c>
      <c r="Y79" s="8"/>
      <c r="AC79" s="8"/>
    </row>
    <row r="80" spans="18:29">
      <c r="U80" s="4"/>
    </row>
    <row r="82" spans="20:25" ht="15.5">
      <c r="T82" s="9" t="s">
        <v>83</v>
      </c>
      <c r="Y82" s="8"/>
    </row>
    <row r="84" spans="20:25">
      <c r="Y84" s="8"/>
    </row>
    <row r="85" spans="20:25">
      <c r="Y85" s="8"/>
    </row>
  </sheetData>
  <phoneticPr fontId="3"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dimension ref="A1:M33"/>
  <sheetViews>
    <sheetView workbookViewId="0">
      <selection activeCell="L17" sqref="L17"/>
    </sheetView>
  </sheetViews>
  <sheetFormatPr defaultRowHeight="12.5"/>
  <sheetData>
    <row r="1" spans="1:9">
      <c r="A1" t="s">
        <v>10</v>
      </c>
      <c r="D1" t="s">
        <v>11</v>
      </c>
    </row>
    <row r="2" spans="1:9">
      <c r="B2" t="s">
        <v>12</v>
      </c>
    </row>
    <row r="4" spans="1:9">
      <c r="B4" t="s">
        <v>13</v>
      </c>
      <c r="E4" t="s">
        <v>14</v>
      </c>
      <c r="I4" t="s">
        <v>15</v>
      </c>
    </row>
    <row r="5" spans="1:9">
      <c r="B5" t="s">
        <v>16</v>
      </c>
    </row>
    <row r="6" spans="1:9">
      <c r="B6" t="s">
        <v>17</v>
      </c>
    </row>
    <row r="8" spans="1:9" ht="13">
      <c r="B8" s="29" t="s">
        <v>18</v>
      </c>
      <c r="C8" s="29"/>
      <c r="D8" s="29"/>
      <c r="E8" s="29"/>
      <c r="F8" s="29" t="s">
        <v>19</v>
      </c>
    </row>
    <row r="9" spans="1:9">
      <c r="G9" s="13" t="s">
        <v>20</v>
      </c>
      <c r="H9" s="13" t="s">
        <v>21</v>
      </c>
    </row>
    <row r="10" spans="1:9">
      <c r="C10" s="13" t="s">
        <v>23</v>
      </c>
    </row>
    <row r="11" spans="1:9">
      <c r="C11" s="13" t="s">
        <v>22</v>
      </c>
    </row>
    <row r="12" spans="1:9">
      <c r="C12" s="13" t="s">
        <v>24</v>
      </c>
    </row>
    <row r="13" spans="1:9">
      <c r="D13" s="13" t="s">
        <v>25</v>
      </c>
    </row>
    <row r="14" spans="1:9">
      <c r="C14" s="13" t="s">
        <v>26</v>
      </c>
    </row>
    <row r="16" spans="1:9" ht="13">
      <c r="B16" s="30" t="s">
        <v>30</v>
      </c>
      <c r="C16" s="30"/>
      <c r="D16" s="30"/>
      <c r="E16" s="30"/>
      <c r="F16" s="30" t="s">
        <v>27</v>
      </c>
    </row>
    <row r="22" spans="2:13" ht="13">
      <c r="B22" s="29" t="s">
        <v>18</v>
      </c>
      <c r="C22" s="29"/>
      <c r="D22" s="29"/>
      <c r="E22" s="29"/>
      <c r="F22" s="29" t="s">
        <v>29</v>
      </c>
    </row>
    <row r="26" spans="2:13" ht="13">
      <c r="B26" s="30" t="s">
        <v>31</v>
      </c>
      <c r="C26" s="30"/>
      <c r="D26" s="30"/>
      <c r="E26" s="30"/>
      <c r="F26" s="30" t="s">
        <v>28</v>
      </c>
    </row>
    <row r="27" spans="2:13" ht="13">
      <c r="G27" s="13" t="s">
        <v>35</v>
      </c>
      <c r="H27" s="13" t="s">
        <v>87</v>
      </c>
    </row>
    <row r="28" spans="2:13" ht="13">
      <c r="G28" s="13" t="s">
        <v>32</v>
      </c>
      <c r="J28" s="43" t="s">
        <v>33</v>
      </c>
    </row>
    <row r="29" spans="2:13" ht="13">
      <c r="H29" s="43" t="s">
        <v>34</v>
      </c>
      <c r="I29" s="43"/>
      <c r="J29" s="43"/>
      <c r="K29" s="43"/>
      <c r="L29" s="43"/>
      <c r="M29" s="43"/>
    </row>
    <row r="31" spans="2:13">
      <c r="G31" s="13" t="s">
        <v>90</v>
      </c>
    </row>
    <row r="32" spans="2:13">
      <c r="H32" t="s">
        <v>88</v>
      </c>
    </row>
    <row r="33" spans="7:7">
      <c r="G33" s="13" t="s">
        <v>89</v>
      </c>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5</vt:i4>
      </vt:variant>
    </vt:vector>
  </HeadingPairs>
  <TitlesOfParts>
    <vt:vector size="5" baseType="lpstr">
      <vt:lpstr>Klem-Data-graf1770-2O25-erupce </vt:lpstr>
      <vt:lpstr>Klementin-oprava- tepel- ostrov</vt:lpstr>
      <vt:lpstr>Klementinum Trend 1961-2025</vt:lpstr>
      <vt:lpstr>povodně</vt:lpstr>
      <vt:lpstr>Optima a doby ledové</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2014-03-25T18:35:50Z</dcterms:created>
  <dcterms:modified xsi:type="dcterms:W3CDTF">2026-01-14T16:51:59Z</dcterms:modified>
</cp:coreProperties>
</file>